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120" windowHeight="11610"/>
  </bookViews>
  <sheets>
    <sheet name="Celkem" sheetId="1" r:id="rId1"/>
    <sheet name="15.9.2017" sheetId="2" r:id="rId2"/>
    <sheet name="22.9.2017" sheetId="5" r:id="rId3"/>
    <sheet name="29.9.2017" sheetId="6" r:id="rId4"/>
    <sheet name="6.10.2017" sheetId="7" r:id="rId5"/>
    <sheet name="13.10.2017" sheetId="8" r:id="rId6"/>
    <sheet name="27.10.2017" sheetId="9" r:id="rId7"/>
    <sheet name="3.11.2017" sheetId="10" r:id="rId8"/>
    <sheet name="10.11.2017" sheetId="11" r:id="rId9"/>
    <sheet name="16.11.2017" sheetId="12" r:id="rId10"/>
    <sheet name="24.11.2017" sheetId="13" r:id="rId11"/>
    <sheet name="1.12.2017" sheetId="14" r:id="rId12"/>
    <sheet name="8.12.2017" sheetId="15" r:id="rId13"/>
    <sheet name="15.12.2017" sheetId="16" r:id="rId14"/>
    <sheet name="22.12.2017" sheetId="17" r:id="rId15"/>
    <sheet name="29.12.2017" sheetId="18" r:id="rId16"/>
    <sheet name="List4" sheetId="4" r:id="rId17"/>
  </sheets>
  <calcPr calcId="125725"/>
  <fileRecoveryPr autoRecover="0"/>
</workbook>
</file>

<file path=xl/calcChain.xml><?xml version="1.0" encoding="utf-8"?>
<calcChain xmlns="http://schemas.openxmlformats.org/spreadsheetml/2006/main">
  <c r="C56" i="1"/>
  <c r="B56"/>
  <c r="C55"/>
  <c r="B55"/>
  <c r="C54"/>
  <c r="B54"/>
  <c r="A54"/>
  <c r="A55" s="1"/>
  <c r="A56" s="1"/>
  <c r="B51" i="4"/>
  <c r="B29"/>
  <c r="B32"/>
  <c r="B30"/>
  <c r="B48"/>
  <c r="B33"/>
  <c r="B22"/>
  <c r="B19"/>
  <c r="B24"/>
  <c r="B23"/>
  <c r="B20"/>
  <c r="B16"/>
  <c r="B14"/>
  <c r="B11"/>
  <c r="B10"/>
  <c r="B9"/>
  <c r="B8"/>
  <c r="B5"/>
  <c r="B4"/>
  <c r="B3"/>
  <c r="B2"/>
  <c r="B42"/>
  <c r="B40"/>
  <c r="B38"/>
  <c r="B35"/>
  <c r="B28"/>
  <c r="B27"/>
  <c r="B55"/>
  <c r="B25"/>
  <c r="B15"/>
  <c r="B12"/>
  <c r="B7"/>
  <c r="B6"/>
  <c r="B53"/>
  <c r="B47"/>
  <c r="B17"/>
  <c r="B13"/>
  <c r="B46"/>
  <c r="B18"/>
  <c r="B45"/>
  <c r="B44"/>
  <c r="C45" i="1" s="1"/>
  <c r="B50" i="4"/>
  <c r="B21"/>
  <c r="B31"/>
  <c r="B49"/>
  <c r="C50" i="1" s="1"/>
  <c r="B37" i="4"/>
  <c r="B43"/>
  <c r="C44" i="1" s="1"/>
  <c r="B26" i="4"/>
  <c r="B41"/>
  <c r="B30" i="1"/>
  <c r="B29"/>
  <c r="B39" i="4"/>
  <c r="B36"/>
  <c r="B44" i="1"/>
  <c r="B31"/>
  <c r="B24"/>
  <c r="B23"/>
  <c r="B22"/>
  <c r="B21"/>
  <c r="B20"/>
  <c r="B19"/>
  <c r="C52"/>
  <c r="C48"/>
  <c r="C47"/>
  <c r="C46"/>
  <c r="C43"/>
  <c r="B53"/>
  <c r="B52"/>
  <c r="B51"/>
  <c r="B50"/>
  <c r="B49"/>
  <c r="B48"/>
  <c r="B47"/>
  <c r="B46"/>
  <c r="B45"/>
  <c r="B43"/>
  <c r="B42"/>
  <c r="B54" i="4"/>
  <c r="C51" i="1" s="1"/>
  <c r="B52" i="4"/>
  <c r="B34"/>
  <c r="B41" i="1"/>
  <c r="B40"/>
  <c r="B39"/>
  <c r="B38"/>
  <c r="B37"/>
  <c r="B36"/>
  <c r="B35"/>
  <c r="B34"/>
  <c r="B33"/>
  <c r="B32"/>
  <c r="B28"/>
  <c r="B27"/>
  <c r="B26"/>
  <c r="B25"/>
  <c r="B18"/>
  <c r="B17"/>
  <c r="B16"/>
  <c r="B15"/>
  <c r="C49" l="1"/>
  <c r="C53"/>
  <c r="C24"/>
  <c r="C18"/>
  <c r="C15"/>
  <c r="C27"/>
  <c r="C11"/>
  <c r="C6"/>
  <c r="C23"/>
  <c r="C3"/>
  <c r="C4"/>
  <c r="C31"/>
  <c r="C22"/>
  <c r="C20"/>
  <c r="C21"/>
  <c r="C9"/>
  <c r="C19"/>
  <c r="C13"/>
  <c r="C17"/>
  <c r="C5"/>
  <c r="C12"/>
  <c r="C14"/>
  <c r="C25"/>
  <c r="C34"/>
  <c r="C32"/>
  <c r="C30"/>
  <c r="C40"/>
  <c r="C37"/>
  <c r="C38"/>
  <c r="C42"/>
  <c r="C41"/>
  <c r="C28"/>
  <c r="C29"/>
  <c r="C36"/>
  <c r="C39"/>
  <c r="C35"/>
  <c r="C33"/>
  <c r="C26"/>
  <c r="C16"/>
  <c r="B14"/>
  <c r="B13"/>
  <c r="B12"/>
  <c r="B11"/>
  <c r="B10"/>
  <c r="B9"/>
  <c r="B8"/>
  <c r="B7"/>
  <c r="B6"/>
  <c r="B5"/>
  <c r="B4"/>
  <c r="B3"/>
  <c r="C7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C8" l="1"/>
  <c r="C10"/>
</calcChain>
</file>

<file path=xl/sharedStrings.xml><?xml version="1.0" encoding="utf-8"?>
<sst xmlns="http://schemas.openxmlformats.org/spreadsheetml/2006/main" count="582" uniqueCount="105">
  <si>
    <t>Pořadí</t>
  </si>
  <si>
    <t>Jméno</t>
  </si>
  <si>
    <t>Body</t>
  </si>
  <si>
    <t>Stanislav Pech</t>
  </si>
  <si>
    <t>David Svoboda</t>
  </si>
  <si>
    <t>Jan Hladiš</t>
  </si>
  <si>
    <t>Aleš Novák</t>
  </si>
  <si>
    <t>Milan Beránek</t>
  </si>
  <si>
    <t>Bohuslav Zajkr</t>
  </si>
  <si>
    <t>Petr Nohel</t>
  </si>
  <si>
    <t>Jan Jícha</t>
  </si>
  <si>
    <t>Seznam</t>
  </si>
  <si>
    <t>účast</t>
  </si>
  <si>
    <t>Stanislav Gibson</t>
  </si>
  <si>
    <t>Lukáš Nevoral</t>
  </si>
  <si>
    <t xml:space="preserve">3. GRAND PRIX OHRADNÍ </t>
  </si>
  <si>
    <t>Hráč</t>
  </si>
  <si>
    <t>1.</t>
  </si>
  <si>
    <t>Péťa Nohel</t>
  </si>
  <si>
    <t>2.</t>
  </si>
  <si>
    <t>Adam Sinkule</t>
  </si>
  <si>
    <t>3.</t>
  </si>
  <si>
    <t>4.</t>
  </si>
  <si>
    <t>5.</t>
  </si>
  <si>
    <t>Karel Svoboda</t>
  </si>
  <si>
    <t>6.</t>
  </si>
  <si>
    <t>7.</t>
  </si>
  <si>
    <t>8.</t>
  </si>
  <si>
    <t>9.</t>
  </si>
  <si>
    <t>10.</t>
  </si>
  <si>
    <t>Boris Lupták</t>
  </si>
  <si>
    <t>11.</t>
  </si>
  <si>
    <t>12.</t>
  </si>
  <si>
    <t>Stanislav ml. Pech</t>
  </si>
  <si>
    <t>13.</t>
  </si>
  <si>
    <t>David Gross</t>
  </si>
  <si>
    <t>14.</t>
  </si>
  <si>
    <t>Martin Všetička</t>
  </si>
  <si>
    <t>15.</t>
  </si>
  <si>
    <t>Ondřej Skybský</t>
  </si>
  <si>
    <t>Petr Němec</t>
  </si>
  <si>
    <t>Martin Bašta</t>
  </si>
  <si>
    <t>Radek Dudešek</t>
  </si>
  <si>
    <t>Tomáš Fecák</t>
  </si>
  <si>
    <t>David Doležel</t>
  </si>
  <si>
    <t>Petr Altman</t>
  </si>
  <si>
    <t>16.</t>
  </si>
  <si>
    <t>Kamila ...</t>
  </si>
  <si>
    <t>Tomáš Fencl</t>
  </si>
  <si>
    <t>Tomáš Císařovský</t>
  </si>
  <si>
    <t>Radek Dolanský</t>
  </si>
  <si>
    <t>Lukáš Klinecký</t>
  </si>
  <si>
    <t>Denisa Linhartová</t>
  </si>
  <si>
    <t>Václav Uhlíř</t>
  </si>
  <si>
    <t>Soňa Brabcová</t>
  </si>
  <si>
    <t>Filip Hurta</t>
  </si>
  <si>
    <t>Symon Vongbounthanh</t>
  </si>
  <si>
    <t>Renata Nejtková</t>
  </si>
  <si>
    <t>Sebastian Pech</t>
  </si>
  <si>
    <t>Jan Baxa</t>
  </si>
  <si>
    <t>Filip Kulovaný</t>
  </si>
  <si>
    <t>Tomáš Valta</t>
  </si>
  <si>
    <t>Dmytro Kondratěnko</t>
  </si>
  <si>
    <t>Michal Snopek</t>
  </si>
  <si>
    <t>Vít Barnáš</t>
  </si>
  <si>
    <t>Radek Ungr</t>
  </si>
  <si>
    <t>Luboš Walter</t>
  </si>
  <si>
    <t>Martin Kříž</t>
  </si>
  <si>
    <t>Jaroslav Janeček</t>
  </si>
  <si>
    <t>Radim von Seht</t>
  </si>
  <si>
    <t xml:space="preserve">4. GRAND PRIX OHRADNÍ </t>
  </si>
  <si>
    <t>Martin Mazur</t>
  </si>
  <si>
    <t>Antonín Koukolík</t>
  </si>
  <si>
    <t>Radek Suda</t>
  </si>
  <si>
    <t>Martin Koša</t>
  </si>
  <si>
    <t>Daniel Zapletal</t>
  </si>
  <si>
    <t>Adam Hexner</t>
  </si>
  <si>
    <t>Aleš Hantl</t>
  </si>
  <si>
    <t>17.</t>
  </si>
  <si>
    <t>18.</t>
  </si>
  <si>
    <t>Michal Franta</t>
  </si>
  <si>
    <t>Michal Tůma</t>
  </si>
  <si>
    <t>Lukáš Dittrich</t>
  </si>
  <si>
    <t>Jan Pleskot</t>
  </si>
  <si>
    <t>... Bureš</t>
  </si>
  <si>
    <t>Jan Dlask</t>
  </si>
  <si>
    <t>Petra Vansová</t>
  </si>
  <si>
    <t>Daniel Bureš</t>
  </si>
  <si>
    <t>Tereza Svobodová</t>
  </si>
  <si>
    <t>Vlastimil Kozák</t>
  </si>
  <si>
    <t>Martin Paroulek</t>
  </si>
  <si>
    <t>Jan Svoboda</t>
  </si>
  <si>
    <t>Josef Fanta</t>
  </si>
  <si>
    <t>Tomáš Strmiska</t>
  </si>
  <si>
    <t>David Orálek</t>
  </si>
  <si>
    <t>19.</t>
  </si>
  <si>
    <t>20.</t>
  </si>
  <si>
    <t>21.</t>
  </si>
  <si>
    <t>22.</t>
  </si>
  <si>
    <t>Daniel Vrána</t>
  </si>
  <si>
    <t>23.</t>
  </si>
  <si>
    <t>24.</t>
  </si>
  <si>
    <t>25.</t>
  </si>
  <si>
    <t>Petr Zlámal</t>
  </si>
  <si>
    <t>Pavel Vlášek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</si>
</sst>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petr-nohel-180/" TargetMode="External"/><Relationship Id="rId13" Type="http://schemas.openxmlformats.org/officeDocument/2006/relationships/hyperlink" Target="https://www.squash-ohradni.cz/souteze/patecni-turnaje/profil-hrace/jan-hladis-30/" TargetMode="External"/><Relationship Id="rId3" Type="http://schemas.openxmlformats.org/officeDocument/2006/relationships/hyperlink" Target="https://www.squash-ohradni.cz/souteze/patecni-turnaje/profil-hrace/milan-beranek-339/" TargetMode="External"/><Relationship Id="rId7" Type="http://schemas.openxmlformats.org/officeDocument/2006/relationships/hyperlink" Target="https://www.squash-ohradni.cz/souteze/patecni-turnaje/profil-hrace/ondrej-skybsky-106/" TargetMode="External"/><Relationship Id="rId12" Type="http://schemas.openxmlformats.org/officeDocument/2006/relationships/hyperlink" Target="https://www.squash-ohradni.cz/souteze/patecni-turnaje/profil-hrace/sebastian-pech-337/" TargetMode="External"/><Relationship Id="rId2" Type="http://schemas.openxmlformats.org/officeDocument/2006/relationships/hyperlink" Target="https://www.squash-ohradni.cz/souteze/patecni-turnaje/profil-hrace/tomas-valta-447/" TargetMode="External"/><Relationship Id="rId16" Type="http://schemas.openxmlformats.org/officeDocument/2006/relationships/hyperlink" Target="https://www.squash-ohradni.cz/souteze/patecni-turnaje/profil-hrace/radek-ungr-122/" TargetMode="External"/><Relationship Id="rId1" Type="http://schemas.openxmlformats.org/officeDocument/2006/relationships/hyperlink" Target="https://www.squash-ohradni.cz/souteze/patecni-turnaje/profil-hrace/jan-pleskot-88/" TargetMode="External"/><Relationship Id="rId6" Type="http://schemas.openxmlformats.org/officeDocument/2006/relationships/hyperlink" Target="https://www.squash-ohradni.cz/souteze/patecni-turnaje/profil-hrace/lukas-nevoral-179/" TargetMode="External"/><Relationship Id="rId11" Type="http://schemas.openxmlformats.org/officeDocument/2006/relationships/hyperlink" Target="https://www.squash-ohradni.cz/souteze/patecni-turnaje/profil-hrace/jan-jicha-272/" TargetMode="External"/><Relationship Id="rId5" Type="http://schemas.openxmlformats.org/officeDocument/2006/relationships/hyperlink" Target="https://www.squash-ohradni.cz/souteze/patecni-turnaje/profil-hrace/david-gross-330/" TargetMode="External"/><Relationship Id="rId15" Type="http://schemas.openxmlformats.org/officeDocument/2006/relationships/hyperlink" Target="https://www.squash-ohradni.cz/souteze/patecni-turnaje/profil-hrace/lukas-dittrich-460/" TargetMode="External"/><Relationship Id="rId10" Type="http://schemas.openxmlformats.org/officeDocument/2006/relationships/hyperlink" Target="https://www.squash-ohradni.cz/souteze/patecni-turnaje/profil-hrace/david-svoboda-239/" TargetMode="External"/><Relationship Id="rId4" Type="http://schemas.openxmlformats.org/officeDocument/2006/relationships/hyperlink" Target="https://www.squash-ohradni.cz/souteze/patecni-turnaje/profil-hrace/ales-novak-340/" TargetMode="External"/><Relationship Id="rId9" Type="http://schemas.openxmlformats.org/officeDocument/2006/relationships/hyperlink" Target="https://www.squash-ohradni.cz/souteze/patecni-turnaje/profil-hrace/boris-luptak-172/" TargetMode="External"/><Relationship Id="rId14" Type="http://schemas.openxmlformats.org/officeDocument/2006/relationships/hyperlink" Target="https://www.squash-ohradni.cz/souteze/patecni-turnaje/profil-hrace/petr-nemec-79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jan-dlask-461/" TargetMode="External"/><Relationship Id="rId3" Type="http://schemas.openxmlformats.org/officeDocument/2006/relationships/hyperlink" Target="https://www.squash-ohradni.cz/souteze/patecni-turnaje/profil-hrace/bohuslav-zajkr-134/" TargetMode="External"/><Relationship Id="rId7" Type="http://schemas.openxmlformats.org/officeDocument/2006/relationships/hyperlink" Target="https://www.squash-ohradni.cz/souteze/patecni-turnaje/profil-hrace/----bures-462/" TargetMode="External"/><Relationship Id="rId2" Type="http://schemas.openxmlformats.org/officeDocument/2006/relationships/hyperlink" Target="https://www.squash-ohradni.cz/souteze/patecni-turnaje/profil-hrace/boris-luptak-172/" TargetMode="External"/><Relationship Id="rId1" Type="http://schemas.openxmlformats.org/officeDocument/2006/relationships/hyperlink" Target="https://www.squash-ohradni.cz/souteze/patecni-turnaje/profil-hrace/lukas-nevoral-179/" TargetMode="External"/><Relationship Id="rId6" Type="http://schemas.openxmlformats.org/officeDocument/2006/relationships/hyperlink" Target="https://www.squash-ohradni.cz/souteze/patecni-turnaje/profil-hrace/lukas-dittrich-460/" TargetMode="External"/><Relationship Id="rId5" Type="http://schemas.openxmlformats.org/officeDocument/2006/relationships/hyperlink" Target="https://www.squash-ohradni.cz/souteze/patecni-turnaje/profil-hrace/sebastian-pech-337/" TargetMode="External"/><Relationship Id="rId4" Type="http://schemas.openxmlformats.org/officeDocument/2006/relationships/hyperlink" Target="https://www.squash-ohradni.cz/souteze/patecni-turnaje/profil-hrace/stanislav-ml--pech-336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martin-vseticka-393/" TargetMode="External"/><Relationship Id="rId3" Type="http://schemas.openxmlformats.org/officeDocument/2006/relationships/hyperlink" Target="https://www.squash-ohradni.cz/souteze/patecni-turnaje/profil-hrace/tomas-valta-447/" TargetMode="External"/><Relationship Id="rId7" Type="http://schemas.openxmlformats.org/officeDocument/2006/relationships/hyperlink" Target="https://www.squash-ohradni.cz/souteze/patecni-turnaje/profil-hrace/stanislav-ml--pech-336/" TargetMode="External"/><Relationship Id="rId2" Type="http://schemas.openxmlformats.org/officeDocument/2006/relationships/hyperlink" Target="https://www.squash-ohradni.cz/souteze/patecni-turnaje/profil-hrace/david-svoboda-239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lukas-nevoral-179/" TargetMode="External"/><Relationship Id="rId11" Type="http://schemas.openxmlformats.org/officeDocument/2006/relationships/hyperlink" Target="https://www.squash-ohradni.cz/souteze/patecni-turnaje/profil-hrace/lukas-dittrich-460/" TargetMode="External"/><Relationship Id="rId5" Type="http://schemas.openxmlformats.org/officeDocument/2006/relationships/hyperlink" Target="https://www.squash-ohradni.cz/souteze/patecni-turnaje/profil-hrace/stanislav-pech-84/" TargetMode="External"/><Relationship Id="rId10" Type="http://schemas.openxmlformats.org/officeDocument/2006/relationships/hyperlink" Target="https://www.squash-ohradni.cz/souteze/patecni-turnaje/profil-hrace/sebastian-pech-337/" TargetMode="External"/><Relationship Id="rId4" Type="http://schemas.openxmlformats.org/officeDocument/2006/relationships/hyperlink" Target="https://www.squash-ohradni.cz/souteze/patecni-turnaje/profil-hrace/boris-luptak-172/" TargetMode="External"/><Relationship Id="rId9" Type="http://schemas.openxmlformats.org/officeDocument/2006/relationships/hyperlink" Target="https://www.squash-ohradni.cz/souteze/patecni-turnaje/profil-hrace/petr-nohel-180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lukas-klinecky-169/" TargetMode="External"/><Relationship Id="rId13" Type="http://schemas.openxmlformats.org/officeDocument/2006/relationships/hyperlink" Target="https://www.squash-ohradni.cz/souteze/patecni-turnaje/profil-hrace/jan-jicha-272/" TargetMode="External"/><Relationship Id="rId3" Type="http://schemas.openxmlformats.org/officeDocument/2006/relationships/hyperlink" Target="https://www.squash-ohradni.cz/souteze/patecni-turnaje/profil-hrace/radek-ungr-122/" TargetMode="External"/><Relationship Id="rId7" Type="http://schemas.openxmlformats.org/officeDocument/2006/relationships/hyperlink" Target="https://www.squash-ohradni.cz/souteze/patecni-turnaje/profil-hrace/boris-luptak-172/" TargetMode="External"/><Relationship Id="rId12" Type="http://schemas.openxmlformats.org/officeDocument/2006/relationships/hyperlink" Target="https://www.squash-ohradni.cz/souteze/patecni-turnaje/profil-hrace/petr-altman-260/" TargetMode="External"/><Relationship Id="rId2" Type="http://schemas.openxmlformats.org/officeDocument/2006/relationships/hyperlink" Target="https://www.squash-ohradni.cz/souteze/patecni-turnaje/profil-hrace/vaclav-uhlir-224/" TargetMode="External"/><Relationship Id="rId1" Type="http://schemas.openxmlformats.org/officeDocument/2006/relationships/hyperlink" Target="https://www.squash-ohradni.cz/souteze/patecni-turnaje/profil-hrace/tomas-valta-447/" TargetMode="External"/><Relationship Id="rId6" Type="http://schemas.openxmlformats.org/officeDocument/2006/relationships/hyperlink" Target="https://www.squash-ohradni.cz/souteze/patecni-turnaje/profil-hrace/bohuslav-zajkr-134/" TargetMode="External"/><Relationship Id="rId11" Type="http://schemas.openxmlformats.org/officeDocument/2006/relationships/hyperlink" Target="https://www.squash-ohradni.cz/souteze/patecni-turnaje/profil-hrace/petr-nohel-180/" TargetMode="External"/><Relationship Id="rId5" Type="http://schemas.openxmlformats.org/officeDocument/2006/relationships/hyperlink" Target="https://www.squash-ohradni.cz/souteze/patecni-turnaje/profil-hrace/stanislav-pech-84/" TargetMode="External"/><Relationship Id="rId15" Type="http://schemas.openxmlformats.org/officeDocument/2006/relationships/hyperlink" Target="https://www.squash-ohradni.cz/souteze/patecni-turnaje/profil-hrace/ales-novak-340/" TargetMode="External"/><Relationship Id="rId10" Type="http://schemas.openxmlformats.org/officeDocument/2006/relationships/hyperlink" Target="https://www.squash-ohradni.cz/souteze/patecni-turnaje/profil-hrace/david-svoboda-239/" TargetMode="External"/><Relationship Id="rId4" Type="http://schemas.openxmlformats.org/officeDocument/2006/relationships/hyperlink" Target="https://www.squash-ohradni.cz/souteze/patecni-turnaje/profil-hrace/lukas-nevoral-179/" TargetMode="External"/><Relationship Id="rId9" Type="http://schemas.openxmlformats.org/officeDocument/2006/relationships/hyperlink" Target="https://www.squash-ohradni.cz/souteze/patecni-turnaje/profil-hrace/jan-hladis-30/" TargetMode="External"/><Relationship Id="rId14" Type="http://schemas.openxmlformats.org/officeDocument/2006/relationships/hyperlink" Target="https://www.squash-ohradni.cz/souteze/patecni-turnaje/profil-hrace/petra-vansova-463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vaclav-uhlir-224/" TargetMode="External"/><Relationship Id="rId13" Type="http://schemas.openxmlformats.org/officeDocument/2006/relationships/hyperlink" Target="https://www.squash-ohradni.cz/souteze/patecni-turnaje/profil-hrace/david-oralek-465/" TargetMode="External"/><Relationship Id="rId18" Type="http://schemas.openxmlformats.org/officeDocument/2006/relationships/hyperlink" Target="https://www.squash-ohradni.cz/souteze/patecni-turnaje/profil-hrace/bohuslav-zajkr-134/" TargetMode="External"/><Relationship Id="rId3" Type="http://schemas.openxmlformats.org/officeDocument/2006/relationships/hyperlink" Target="https://www.squash-ohradni.cz/souteze/patecni-turnaje/profil-hrace/vlastimil-kozak-55/" TargetMode="External"/><Relationship Id="rId21" Type="http://schemas.openxmlformats.org/officeDocument/2006/relationships/hyperlink" Target="https://www.squash-ohradni.cz/souteze/patecni-turnaje/profil-hrace/jan-jicha-272/" TargetMode="External"/><Relationship Id="rId7" Type="http://schemas.openxmlformats.org/officeDocument/2006/relationships/hyperlink" Target="https://www.squash-ohradni.cz/souteze/patecni-turnaje/profil-hrace/tomas-valta-447/" TargetMode="External"/><Relationship Id="rId12" Type="http://schemas.openxmlformats.org/officeDocument/2006/relationships/hyperlink" Target="https://www.squash-ohradni.cz/souteze/patecni-turnaje/profil-hrace/tomas-strmiska-416/" TargetMode="External"/><Relationship Id="rId17" Type="http://schemas.openxmlformats.org/officeDocument/2006/relationships/hyperlink" Target="https://www.squash-ohradni.cz/souteze/patecni-turnaje/profil-hrace/radek-ungr-122/" TargetMode="External"/><Relationship Id="rId25" Type="http://schemas.openxmlformats.org/officeDocument/2006/relationships/hyperlink" Target="https://www.squash-ohradni.cz/souteze/patecni-turnaje/profil-hrace/tomas-fecak-265/" TargetMode="External"/><Relationship Id="rId2" Type="http://schemas.openxmlformats.org/officeDocument/2006/relationships/hyperlink" Target="https://www.squash-ohradni.cz/souteze/patecni-turnaje/profil-hrace/tereza-svobodova-411/" TargetMode="External"/><Relationship Id="rId16" Type="http://schemas.openxmlformats.org/officeDocument/2006/relationships/hyperlink" Target="https://www.squash-ohradni.cz/souteze/patecni-turnaje/profil-hrace/karel-svoboda-109/" TargetMode="External"/><Relationship Id="rId20" Type="http://schemas.openxmlformats.org/officeDocument/2006/relationships/hyperlink" Target="https://www.squash-ohradni.cz/souteze/patecni-turnaje/profil-hrace/lukas-dittrich-460/" TargetMode="External"/><Relationship Id="rId1" Type="http://schemas.openxmlformats.org/officeDocument/2006/relationships/hyperlink" Target="https://www.squash-ohradni.cz/souteze/patecni-turnaje/profil-hrace/peta-nohel-370/" TargetMode="External"/><Relationship Id="rId6" Type="http://schemas.openxmlformats.org/officeDocument/2006/relationships/hyperlink" Target="https://www.squash-ohradni.cz/souteze/patecni-turnaje/profil-hrace/lubos-walter-433/" TargetMode="External"/><Relationship Id="rId11" Type="http://schemas.openxmlformats.org/officeDocument/2006/relationships/hyperlink" Target="https://www.squash-ohradni.cz/souteze/patecni-turnaje/profil-hrace/lukas-nevoral-179/" TargetMode="External"/><Relationship Id="rId24" Type="http://schemas.openxmlformats.org/officeDocument/2006/relationships/hyperlink" Target="https://www.squash-ohradni.cz/souteze/patecni-turnaje/profil-hrace/stanislav-pech-84/" TargetMode="External"/><Relationship Id="rId5" Type="http://schemas.openxmlformats.org/officeDocument/2006/relationships/hyperlink" Target="https://www.squash-ohradni.cz/souteze/patecni-turnaje/profil-hrace/martin-paroulek-450/" TargetMode="External"/><Relationship Id="rId15" Type="http://schemas.openxmlformats.org/officeDocument/2006/relationships/hyperlink" Target="https://www.squash-ohradni.cz/souteze/patecni-turnaje/profil-hrace/ales-novak-340/" TargetMode="External"/><Relationship Id="rId23" Type="http://schemas.openxmlformats.org/officeDocument/2006/relationships/hyperlink" Target="https://www.squash-ohradni.cz/souteze/patecni-turnaje/profil-hrace/petr-nohel-180/" TargetMode="External"/><Relationship Id="rId10" Type="http://schemas.openxmlformats.org/officeDocument/2006/relationships/hyperlink" Target="https://www.squash-ohradni.cz/souteze/patecni-turnaje/profil-hrace/josef-fanta-405/" TargetMode="External"/><Relationship Id="rId19" Type="http://schemas.openxmlformats.org/officeDocument/2006/relationships/hyperlink" Target="https://www.squash-ohradni.cz/souteze/patecni-turnaje/profil-hrace/david-svoboda-239/" TargetMode="External"/><Relationship Id="rId4" Type="http://schemas.openxmlformats.org/officeDocument/2006/relationships/hyperlink" Target="https://www.squash-ohradni.cz/souteze/patecni-turnaje/profil-hrace/martin-kriz-437/" TargetMode="External"/><Relationship Id="rId9" Type="http://schemas.openxmlformats.org/officeDocument/2006/relationships/hyperlink" Target="https://www.squash-ohradni.cz/souteze/patecni-turnaje/profil-hrace/jan-svoboda-108/" TargetMode="External"/><Relationship Id="rId14" Type="http://schemas.openxmlformats.org/officeDocument/2006/relationships/hyperlink" Target="https://www.squash-ohradni.cz/souteze/patecni-turnaje/profil-hrace/tomas-cisarovsky-319/" TargetMode="External"/><Relationship Id="rId22" Type="http://schemas.openxmlformats.org/officeDocument/2006/relationships/hyperlink" Target="https://www.squash-ohradni.cz/souteze/patecni-turnaje/profil-hrace/daniel-vrana-466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milan-beranek-339/" TargetMode="External"/><Relationship Id="rId13" Type="http://schemas.openxmlformats.org/officeDocument/2006/relationships/hyperlink" Target="https://www.squash-ohradni.cz/souteze/patecni-turnaje/profil-hrace/lukas-nevoral-179/" TargetMode="External"/><Relationship Id="rId18" Type="http://schemas.openxmlformats.org/officeDocument/2006/relationships/hyperlink" Target="https://www.squash-ohradni.cz/souteze/patecni-turnaje/profil-hrace/daniel-vrana-466/" TargetMode="External"/><Relationship Id="rId3" Type="http://schemas.openxmlformats.org/officeDocument/2006/relationships/hyperlink" Target="https://www.squash-ohradni.cz/souteze/patecni-turnaje/profil-hrace/adam-sinkule-441/" TargetMode="External"/><Relationship Id="rId21" Type="http://schemas.openxmlformats.org/officeDocument/2006/relationships/hyperlink" Target="https://www.squash-ohradni.cz/souteze/patecni-turnaje/profil-hrace/sebastian-pech-337/" TargetMode="External"/><Relationship Id="rId7" Type="http://schemas.openxmlformats.org/officeDocument/2006/relationships/hyperlink" Target="https://www.squash-ohradni.cz/souteze/patecni-turnaje/profil-hrace/radek-dudesek-436/" TargetMode="External"/><Relationship Id="rId12" Type="http://schemas.openxmlformats.org/officeDocument/2006/relationships/hyperlink" Target="https://www.squash-ohradni.cz/souteze/patecni-turnaje/profil-hrace/petr-nohel-180/" TargetMode="External"/><Relationship Id="rId17" Type="http://schemas.openxmlformats.org/officeDocument/2006/relationships/hyperlink" Target="https://www.squash-ohradni.cz/souteze/patecni-turnaje/profil-hrace/pavel-vlasek-431/" TargetMode="External"/><Relationship Id="rId2" Type="http://schemas.openxmlformats.org/officeDocument/2006/relationships/hyperlink" Target="https://www.squash-ohradni.cz/souteze/patecni-turnaje/profil-hrace/martin-paroulek-450/" TargetMode="External"/><Relationship Id="rId16" Type="http://schemas.openxmlformats.org/officeDocument/2006/relationships/hyperlink" Target="https://www.squash-ohradni.cz/souteze/patecni-turnaje/profil-hrace/petr-altman-260/" TargetMode="External"/><Relationship Id="rId20" Type="http://schemas.openxmlformats.org/officeDocument/2006/relationships/hyperlink" Target="https://www.squash-ohradni.cz/souteze/patecni-turnaje/profil-hrace/lukas-dittrich-460/" TargetMode="External"/><Relationship Id="rId1" Type="http://schemas.openxmlformats.org/officeDocument/2006/relationships/hyperlink" Target="https://www.squash-ohradni.cz/souteze/patecni-turnaje/profil-hrace/petr-zlamal-467/" TargetMode="External"/><Relationship Id="rId6" Type="http://schemas.openxmlformats.org/officeDocument/2006/relationships/hyperlink" Target="https://www.squash-ohradni.cz/souteze/patecni-turnaje/profil-hrace/lubos-walter-433/" TargetMode="External"/><Relationship Id="rId11" Type="http://schemas.openxmlformats.org/officeDocument/2006/relationships/hyperlink" Target="https://www.squash-ohradni.cz/souteze/patecni-turnaje/profil-hrace/david-svoboda-239/" TargetMode="External"/><Relationship Id="rId5" Type="http://schemas.openxmlformats.org/officeDocument/2006/relationships/hyperlink" Target="https://www.squash-ohradni.cz/souteze/patecni-turnaje/profil-hrace/tomas-valta-447/" TargetMode="External"/><Relationship Id="rId15" Type="http://schemas.openxmlformats.org/officeDocument/2006/relationships/hyperlink" Target="https://www.squash-ohradni.cz/souteze/patecni-turnaje/profil-hrace/stanislav-pech-84/" TargetMode="External"/><Relationship Id="rId10" Type="http://schemas.openxmlformats.org/officeDocument/2006/relationships/hyperlink" Target="https://www.squash-ohradni.cz/souteze/patecni-turnaje/profil-hrace/ales-novak-340/" TargetMode="External"/><Relationship Id="rId19" Type="http://schemas.openxmlformats.org/officeDocument/2006/relationships/hyperlink" Target="https://www.squash-ohradni.cz/souteze/patecni-turnaje/profil-hrace/jan-jicha-272/" TargetMode="External"/><Relationship Id="rId4" Type="http://schemas.openxmlformats.org/officeDocument/2006/relationships/hyperlink" Target="https://www.squash-ohradni.cz/souteze/patecni-turnaje/profil-hrace/symon-vongbounthanh-412/" TargetMode="External"/><Relationship Id="rId9" Type="http://schemas.openxmlformats.org/officeDocument/2006/relationships/hyperlink" Target="https://www.squash-ohradni.cz/souteze/patecni-turnaje/profil-hrace/martin-kriz-437/" TargetMode="External"/><Relationship Id="rId14" Type="http://schemas.openxmlformats.org/officeDocument/2006/relationships/hyperlink" Target="https://www.squash-ohradni.cz/souteze/patecni-turnaje/profil-hrace/bohuslav-zajkr-134/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quash-ohradni.cz/souteze/patecni-turnaje/profil-hrace/david-gross-330/" TargetMode="External"/><Relationship Id="rId18" Type="http://schemas.openxmlformats.org/officeDocument/2006/relationships/hyperlink" Target="https://www.squash-ohradni.cz/souteze/patecni-turnaje/profil-hrace/bohuslav-zajkr-134/" TargetMode="External"/><Relationship Id="rId26" Type="http://schemas.openxmlformats.org/officeDocument/2006/relationships/hyperlink" Target="https://www.squash-ohradni.cz/souteze/patecni-turnaje/profil-hrace/tomas-fencl-410/" TargetMode="External"/><Relationship Id="rId39" Type="http://schemas.openxmlformats.org/officeDocument/2006/relationships/hyperlink" Target="https://www.squash-ohradni.cz/souteze/patecni-turnaje/profil-hrace/tomas-valta-447/" TargetMode="External"/><Relationship Id="rId21" Type="http://schemas.openxmlformats.org/officeDocument/2006/relationships/hyperlink" Target="https://www.squash-ohradni.cz/souteze/patecni-turnaje/profil-hrace/radek-dudesek-436/" TargetMode="External"/><Relationship Id="rId34" Type="http://schemas.openxmlformats.org/officeDocument/2006/relationships/hyperlink" Target="https://www.squash-ohradni.cz/souteze/patecni-turnaje/profil-hrace/symon-vongbounthanh-412/" TargetMode="External"/><Relationship Id="rId42" Type="http://schemas.openxmlformats.org/officeDocument/2006/relationships/hyperlink" Target="https://www.squash-ohradni.cz/souteze/patecni-turnaje/profil-hrace/vit-barnas-425/" TargetMode="External"/><Relationship Id="rId47" Type="http://schemas.openxmlformats.org/officeDocument/2006/relationships/hyperlink" Target="https://www.squash-ohradni.cz/souteze/patecni-turnaje/profil-hrace/lubos-walter-433/" TargetMode="External"/><Relationship Id="rId50" Type="http://schemas.openxmlformats.org/officeDocument/2006/relationships/hyperlink" Target="https://www.squash-ohradni.cz/souteze/patecni-turnaje/profil-hrace/radek-suda-456/" TargetMode="External"/><Relationship Id="rId55" Type="http://schemas.openxmlformats.org/officeDocument/2006/relationships/hyperlink" Target="https://www.squash-ohradni.cz/souteze/patecni-turnaje/profil-hrace/michal-franta-459/" TargetMode="External"/><Relationship Id="rId63" Type="http://schemas.openxmlformats.org/officeDocument/2006/relationships/hyperlink" Target="https://www.squash-ohradni.cz/souteze/patecni-turnaje/profil-hrace/martin-paroulek-450/" TargetMode="External"/><Relationship Id="rId68" Type="http://schemas.openxmlformats.org/officeDocument/2006/relationships/hyperlink" Target="https://www.squash-ohradni.cz/souteze/patecni-turnaje/profil-hrace/daniel-vrana-466/" TargetMode="External"/><Relationship Id="rId7" Type="http://schemas.openxmlformats.org/officeDocument/2006/relationships/hyperlink" Target="https://www.squash-ohradni.cz/souteze/patecni-turnaje/profil-hrace/jan-hladis-30/" TargetMode="External"/><Relationship Id="rId2" Type="http://schemas.openxmlformats.org/officeDocument/2006/relationships/hyperlink" Target="https://www.squash-ohradni.cz/souteze/patecni-turnaje/profil-hrace/adam-sinkule-441/" TargetMode="External"/><Relationship Id="rId16" Type="http://schemas.openxmlformats.org/officeDocument/2006/relationships/hyperlink" Target="https://www.squash-ohradni.cz/souteze/patecni-turnaje/profil-hrace/ondrej-skybsky-106/" TargetMode="External"/><Relationship Id="rId29" Type="http://schemas.openxmlformats.org/officeDocument/2006/relationships/hyperlink" Target="https://www.squash-ohradni.cz/souteze/patecni-turnaje/profil-hrace/lukas-klinecky-169/" TargetMode="External"/><Relationship Id="rId1" Type="http://schemas.openxmlformats.org/officeDocument/2006/relationships/hyperlink" Target="https://www.squash-ohradni.cz/souteze/patecni-turnaje/profil-hrace/peta-nohel-370/" TargetMode="External"/><Relationship Id="rId6" Type="http://schemas.openxmlformats.org/officeDocument/2006/relationships/hyperlink" Target="https://www.squash-ohradni.cz/souteze/patecni-turnaje/profil-hrace/petr-nohel-180/" TargetMode="External"/><Relationship Id="rId11" Type="http://schemas.openxmlformats.org/officeDocument/2006/relationships/hyperlink" Target="https://www.squash-ohradni.cz/souteze/patecni-turnaje/profil-hrace/jan-jicha-272/" TargetMode="External"/><Relationship Id="rId24" Type="http://schemas.openxmlformats.org/officeDocument/2006/relationships/hyperlink" Target="https://www.squash-ohradni.cz/souteze/patecni-turnaje/profil-hrace/petr-altman-260/" TargetMode="External"/><Relationship Id="rId32" Type="http://schemas.openxmlformats.org/officeDocument/2006/relationships/hyperlink" Target="https://www.squash-ohradni.cz/souteze/patecni-turnaje/profil-hrace/sona-brabcova-444/" TargetMode="External"/><Relationship Id="rId37" Type="http://schemas.openxmlformats.org/officeDocument/2006/relationships/hyperlink" Target="https://www.squash-ohradni.cz/souteze/patecni-turnaje/profil-hrace/jan-baxa-445/" TargetMode="External"/><Relationship Id="rId40" Type="http://schemas.openxmlformats.org/officeDocument/2006/relationships/hyperlink" Target="https://www.squash-ohradni.cz/souteze/patecni-turnaje/profil-hrace/dmytro-kondratenko-449/" TargetMode="External"/><Relationship Id="rId45" Type="http://schemas.openxmlformats.org/officeDocument/2006/relationships/hyperlink" Target="https://www.squash-ohradni.cz/souteze/patecni-turnaje/profil-hrace/jaroslav-janecek-451/" TargetMode="External"/><Relationship Id="rId53" Type="http://schemas.openxmlformats.org/officeDocument/2006/relationships/hyperlink" Target="https://www.squash-ohradni.cz/souteze/patecni-turnaje/profil-hrace/adam-hexner-440/" TargetMode="External"/><Relationship Id="rId58" Type="http://schemas.openxmlformats.org/officeDocument/2006/relationships/hyperlink" Target="https://www.squash-ohradni.cz/souteze/patecni-turnaje/profil-hrace/----bures-462/" TargetMode="External"/><Relationship Id="rId66" Type="http://schemas.openxmlformats.org/officeDocument/2006/relationships/hyperlink" Target="https://www.squash-ohradni.cz/souteze/patecni-turnaje/profil-hrace/tomas-strmiska-416/" TargetMode="External"/><Relationship Id="rId5" Type="http://schemas.openxmlformats.org/officeDocument/2006/relationships/hyperlink" Target="https://www.squash-ohradni.cz/souteze/patecni-turnaje/profil-hrace/karel-svoboda-109/" TargetMode="External"/><Relationship Id="rId15" Type="http://schemas.openxmlformats.org/officeDocument/2006/relationships/hyperlink" Target="https://www.squash-ohradni.cz/souteze/patecni-turnaje/profil-hrace/stanislav-gibson-225/" TargetMode="External"/><Relationship Id="rId23" Type="http://schemas.openxmlformats.org/officeDocument/2006/relationships/hyperlink" Target="https://www.squash-ohradni.cz/souteze/patecni-turnaje/profil-hrace/david-dolezel-442/" TargetMode="External"/><Relationship Id="rId28" Type="http://schemas.openxmlformats.org/officeDocument/2006/relationships/hyperlink" Target="https://www.squash-ohradni.cz/souteze/patecni-turnaje/profil-hrace/radek-dolansky-345/" TargetMode="External"/><Relationship Id="rId36" Type="http://schemas.openxmlformats.org/officeDocument/2006/relationships/hyperlink" Target="https://www.squash-ohradni.cz/souteze/patecni-turnaje/profil-hrace/sebastian-pech-337/" TargetMode="External"/><Relationship Id="rId49" Type="http://schemas.openxmlformats.org/officeDocument/2006/relationships/hyperlink" Target="https://www.squash-ohradni.cz/souteze/patecni-turnaje/profil-hrace/antonin-koukolik-317/" TargetMode="External"/><Relationship Id="rId57" Type="http://schemas.openxmlformats.org/officeDocument/2006/relationships/hyperlink" Target="https://www.squash-ohradni.cz/souteze/patecni-turnaje/profil-hrace/jan-pleskot-88/" TargetMode="External"/><Relationship Id="rId61" Type="http://schemas.openxmlformats.org/officeDocument/2006/relationships/hyperlink" Target="https://www.squash-ohradni.cz/souteze/patecni-turnaje/profil-hrace/tereza-svobodova-411/" TargetMode="External"/><Relationship Id="rId10" Type="http://schemas.openxmlformats.org/officeDocument/2006/relationships/hyperlink" Target="https://www.squash-ohradni.cz/souteze/patecni-turnaje/profil-hrace/boris-luptak-172/" TargetMode="External"/><Relationship Id="rId19" Type="http://schemas.openxmlformats.org/officeDocument/2006/relationships/hyperlink" Target="https://www.squash-ohradni.cz/souteze/patecni-turnaje/profil-hrace/petr-nemec-79/" TargetMode="External"/><Relationship Id="rId31" Type="http://schemas.openxmlformats.org/officeDocument/2006/relationships/hyperlink" Target="https://www.squash-ohradni.cz/souteze/patecni-turnaje/profil-hrace/vaclav-uhlir-224/" TargetMode="External"/><Relationship Id="rId44" Type="http://schemas.openxmlformats.org/officeDocument/2006/relationships/hyperlink" Target="https://www.squash-ohradni.cz/souteze/patecni-turnaje/profil-hrace/radim-von-seht-130/" TargetMode="External"/><Relationship Id="rId52" Type="http://schemas.openxmlformats.org/officeDocument/2006/relationships/hyperlink" Target="https://www.squash-ohradni.cz/souteze/patecni-turnaje/profil-hrace/daniel-zapletal-394/" TargetMode="External"/><Relationship Id="rId60" Type="http://schemas.openxmlformats.org/officeDocument/2006/relationships/hyperlink" Target="https://www.squash-ohradni.cz/souteze/patecni-turnaje/profil-hrace/petra-vansova-463/" TargetMode="External"/><Relationship Id="rId65" Type="http://schemas.openxmlformats.org/officeDocument/2006/relationships/hyperlink" Target="https://www.squash-ohradni.cz/souteze/patecni-turnaje/profil-hrace/josef-fanta-405/" TargetMode="External"/><Relationship Id="rId4" Type="http://schemas.openxmlformats.org/officeDocument/2006/relationships/hyperlink" Target="https://www.squash-ohradni.cz/souteze/patecni-turnaje/profil-hrace/david-svoboda-239/" TargetMode="External"/><Relationship Id="rId9" Type="http://schemas.openxmlformats.org/officeDocument/2006/relationships/hyperlink" Target="https://www.squash-ohradni.cz/souteze/patecni-turnaje/profil-hrace/milan-beranek-339/" TargetMode="External"/><Relationship Id="rId14" Type="http://schemas.openxmlformats.org/officeDocument/2006/relationships/hyperlink" Target="https://www.squash-ohradni.cz/souteze/patecni-turnaje/profil-hrace/martin-vseticka-393/" TargetMode="External"/><Relationship Id="rId22" Type="http://schemas.openxmlformats.org/officeDocument/2006/relationships/hyperlink" Target="https://www.squash-ohradni.cz/souteze/patecni-turnaje/profil-hrace/tomas-fecak-265/" TargetMode="External"/><Relationship Id="rId27" Type="http://schemas.openxmlformats.org/officeDocument/2006/relationships/hyperlink" Target="https://www.squash-ohradni.cz/souteze/patecni-turnaje/profil-hrace/tomas-cisarovsky-319/" TargetMode="External"/><Relationship Id="rId30" Type="http://schemas.openxmlformats.org/officeDocument/2006/relationships/hyperlink" Target="https://www.squash-ohradni.cz/souteze/patecni-turnaje/profil-hrace/denisa-linhartova-426/" TargetMode="External"/><Relationship Id="rId35" Type="http://schemas.openxmlformats.org/officeDocument/2006/relationships/hyperlink" Target="https://www.squash-ohradni.cz/souteze/patecni-turnaje/profil-hrace/renata-nejtkova-438/" TargetMode="External"/><Relationship Id="rId43" Type="http://schemas.openxmlformats.org/officeDocument/2006/relationships/hyperlink" Target="https://www.squash-ohradni.cz/souteze/patecni-turnaje/profil-hrace/radek-ungr-122/" TargetMode="External"/><Relationship Id="rId48" Type="http://schemas.openxmlformats.org/officeDocument/2006/relationships/hyperlink" Target="https://www.squash-ohradni.cz/souteze/patecni-turnaje/profil-hrace/martin-mazur-455/" TargetMode="External"/><Relationship Id="rId56" Type="http://schemas.openxmlformats.org/officeDocument/2006/relationships/hyperlink" Target="https://www.squash-ohradni.cz/souteze/patecni-turnaje/profil-hrace/michal-tuma-120/" TargetMode="External"/><Relationship Id="rId64" Type="http://schemas.openxmlformats.org/officeDocument/2006/relationships/hyperlink" Target="https://www.squash-ohradni.cz/souteze/patecni-turnaje/profil-hrace/jan-svoboda-108/" TargetMode="External"/><Relationship Id="rId69" Type="http://schemas.openxmlformats.org/officeDocument/2006/relationships/hyperlink" Target="https://www.squash-ohradni.cz/souteze/patecni-turnaje/profil-hrace/petr-zlamal-467/" TargetMode="External"/><Relationship Id="rId8" Type="http://schemas.openxmlformats.org/officeDocument/2006/relationships/hyperlink" Target="https://www.squash-ohradni.cz/souteze/patecni-turnaje/profil-hrace/ales-novak-340/" TargetMode="External"/><Relationship Id="rId51" Type="http://schemas.openxmlformats.org/officeDocument/2006/relationships/hyperlink" Target="https://www.squash-ohradni.cz/souteze/patecni-turnaje/profil-hrace/martin-kosa-457/" TargetMode="External"/><Relationship Id="rId3" Type="http://schemas.openxmlformats.org/officeDocument/2006/relationships/hyperlink" Target="https://www.squash-ohradni.cz/souteze/patecni-turnaje/profil-hrace/stanislav-pech-84/" TargetMode="External"/><Relationship Id="rId12" Type="http://schemas.openxmlformats.org/officeDocument/2006/relationships/hyperlink" Target="https://www.squash-ohradni.cz/souteze/patecni-turnaje/profil-hrace/stanislav-ml--pech-336/" TargetMode="External"/><Relationship Id="rId17" Type="http://schemas.openxmlformats.org/officeDocument/2006/relationships/hyperlink" Target="https://www.squash-ohradni.cz/souteze/patecni-turnaje/profil-hrace/lukas-nevoral-179/" TargetMode="External"/><Relationship Id="rId25" Type="http://schemas.openxmlformats.org/officeDocument/2006/relationships/hyperlink" Target="https://www.squash-ohradni.cz/souteze/patecni-turnaje/profil-hrace/kamila-----443/" TargetMode="External"/><Relationship Id="rId33" Type="http://schemas.openxmlformats.org/officeDocument/2006/relationships/hyperlink" Target="https://www.squash-ohradni.cz/souteze/patecni-turnaje/profil-hrace/filip-hurta-35/" TargetMode="External"/><Relationship Id="rId38" Type="http://schemas.openxmlformats.org/officeDocument/2006/relationships/hyperlink" Target="https://www.squash-ohradni.cz/souteze/patecni-turnaje/profil-hrace/filip-kulovany-446/" TargetMode="External"/><Relationship Id="rId46" Type="http://schemas.openxmlformats.org/officeDocument/2006/relationships/hyperlink" Target="https://www.squash-ohradni.cz/souteze/patecni-turnaje/profil-hrace/martin-kriz-437/" TargetMode="External"/><Relationship Id="rId59" Type="http://schemas.openxmlformats.org/officeDocument/2006/relationships/hyperlink" Target="https://www.squash-ohradni.cz/souteze/patecni-turnaje/profil-hrace/jan-dlask-461/" TargetMode="External"/><Relationship Id="rId67" Type="http://schemas.openxmlformats.org/officeDocument/2006/relationships/hyperlink" Target="https://www.squash-ohradni.cz/souteze/patecni-turnaje/profil-hrace/david-oralek-465/" TargetMode="External"/><Relationship Id="rId20" Type="http://schemas.openxmlformats.org/officeDocument/2006/relationships/hyperlink" Target="https://www.squash-ohradni.cz/souteze/patecni-turnaje/profil-hrace/martin-basta-422/" TargetMode="External"/><Relationship Id="rId41" Type="http://schemas.openxmlformats.org/officeDocument/2006/relationships/hyperlink" Target="https://www.squash-ohradni.cz/souteze/patecni-turnaje/profil-hrace/michal-snopek-387/" TargetMode="External"/><Relationship Id="rId54" Type="http://schemas.openxmlformats.org/officeDocument/2006/relationships/hyperlink" Target="https://www.squash-ohradni.cz/souteze/patecni-turnaje/profil-hrace/ales-hantl-408/" TargetMode="External"/><Relationship Id="rId62" Type="http://schemas.openxmlformats.org/officeDocument/2006/relationships/hyperlink" Target="https://www.squash-ohradni.cz/souteze/patecni-turnaje/profil-hrace/vlastimil-kozak-55/" TargetMode="External"/><Relationship Id="rId70" Type="http://schemas.openxmlformats.org/officeDocument/2006/relationships/hyperlink" Target="https://www.squash-ohradni.cz/souteze/patecni-turnaje/profil-hrace/pavel-vlasek-431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karel-svoboda-109/" TargetMode="External"/><Relationship Id="rId13" Type="http://schemas.openxmlformats.org/officeDocument/2006/relationships/hyperlink" Target="https://www.squash-ohradni.cz/souteze/patecni-turnaje/profil-hrace/stanislav-ml--pech-336/" TargetMode="External"/><Relationship Id="rId3" Type="http://schemas.openxmlformats.org/officeDocument/2006/relationships/hyperlink" Target="https://www.squash-ohradni.cz/souteze/patecni-turnaje/profil-hrace/tomas-valta-447/" TargetMode="External"/><Relationship Id="rId7" Type="http://schemas.openxmlformats.org/officeDocument/2006/relationships/hyperlink" Target="https://www.squash-ohradni.cz/souteze/patecni-turnaje/profil-hrace/ales-novak-340/" TargetMode="External"/><Relationship Id="rId12" Type="http://schemas.openxmlformats.org/officeDocument/2006/relationships/hyperlink" Target="https://www.squash-ohradni.cz/souteze/patecni-turnaje/profil-hrace/david-svoboda-239/" TargetMode="External"/><Relationship Id="rId2" Type="http://schemas.openxmlformats.org/officeDocument/2006/relationships/hyperlink" Target="https://www.squash-ohradni.cz/souteze/patecni-turnaje/profil-hrace/martin-mazur-455/" TargetMode="External"/><Relationship Id="rId16" Type="http://schemas.openxmlformats.org/officeDocument/2006/relationships/hyperlink" Target="https://www.squash-ohradni.cz/souteze/patecni-turnaje/profil-hrace/radek-suda-456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martin-kriz-437/" TargetMode="External"/><Relationship Id="rId11" Type="http://schemas.openxmlformats.org/officeDocument/2006/relationships/hyperlink" Target="https://www.squash-ohradni.cz/souteze/patecni-turnaje/profil-hrace/petr-nohel-180/" TargetMode="External"/><Relationship Id="rId5" Type="http://schemas.openxmlformats.org/officeDocument/2006/relationships/hyperlink" Target="https://www.squash-ohradni.cz/souteze/patecni-turnaje/profil-hrace/tomas-cisarovsky-319/" TargetMode="External"/><Relationship Id="rId15" Type="http://schemas.openxmlformats.org/officeDocument/2006/relationships/hyperlink" Target="https://www.squash-ohradni.cz/souteze/patecni-turnaje/profil-hrace/sebastian-pech-337/" TargetMode="External"/><Relationship Id="rId10" Type="http://schemas.openxmlformats.org/officeDocument/2006/relationships/hyperlink" Target="https://www.squash-ohradni.cz/souteze/patecni-turnaje/profil-hrace/bohuslav-zajkr-134/" TargetMode="External"/><Relationship Id="rId4" Type="http://schemas.openxmlformats.org/officeDocument/2006/relationships/hyperlink" Target="https://www.squash-ohradni.cz/souteze/patecni-turnaje/profil-hrace/vaclav-uhlir-224/" TargetMode="External"/><Relationship Id="rId9" Type="http://schemas.openxmlformats.org/officeDocument/2006/relationships/hyperlink" Target="https://www.squash-ohradni.cz/souteze/patecni-turnaje/profil-hrace/lukas-nevoral-179/" TargetMode="External"/><Relationship Id="rId14" Type="http://schemas.openxmlformats.org/officeDocument/2006/relationships/hyperlink" Target="https://www.squash-ohradni.cz/souteze/patecni-turnaje/profil-hrace/antonin-koukolik-317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ales-novak-340/" TargetMode="External"/><Relationship Id="rId13" Type="http://schemas.openxmlformats.org/officeDocument/2006/relationships/hyperlink" Target="https://www.squash-ohradni.cz/souteze/patecni-turnaje/profil-hrace/petr-nemec-79/" TargetMode="External"/><Relationship Id="rId3" Type="http://schemas.openxmlformats.org/officeDocument/2006/relationships/hyperlink" Target="https://www.squash-ohradni.cz/souteze/patecni-turnaje/profil-hrace/radek-ungr-122/" TargetMode="External"/><Relationship Id="rId7" Type="http://schemas.openxmlformats.org/officeDocument/2006/relationships/hyperlink" Target="https://www.squash-ohradni.cz/souteze/patecni-turnaje/profil-hrace/jan-hladis-30/" TargetMode="External"/><Relationship Id="rId12" Type="http://schemas.openxmlformats.org/officeDocument/2006/relationships/hyperlink" Target="https://www.squash-ohradni.cz/souteze/patecni-turnaje/profil-hrace/sebastian-pech-337/" TargetMode="External"/><Relationship Id="rId2" Type="http://schemas.openxmlformats.org/officeDocument/2006/relationships/hyperlink" Target="https://www.squash-ohradni.cz/souteze/patecni-turnaje/profil-hrace/milan-beranek-339/" TargetMode="External"/><Relationship Id="rId1" Type="http://schemas.openxmlformats.org/officeDocument/2006/relationships/hyperlink" Target="https://www.squash-ohradni.cz/souteze/patecni-turnaje/profil-hrace/tomas-valta-447/" TargetMode="External"/><Relationship Id="rId6" Type="http://schemas.openxmlformats.org/officeDocument/2006/relationships/hyperlink" Target="https://www.squash-ohradni.cz/souteze/patecni-turnaje/profil-hrace/stanislav-pech-84/" TargetMode="External"/><Relationship Id="rId11" Type="http://schemas.openxmlformats.org/officeDocument/2006/relationships/hyperlink" Target="https://www.squash-ohradni.cz/souteze/patecni-turnaje/profil-hrace/lukas-nevoral-179/" TargetMode="External"/><Relationship Id="rId5" Type="http://schemas.openxmlformats.org/officeDocument/2006/relationships/hyperlink" Target="https://www.squash-ohradni.cz/souteze/patecni-turnaje/profil-hrace/david-svoboda-239/" TargetMode="External"/><Relationship Id="rId10" Type="http://schemas.openxmlformats.org/officeDocument/2006/relationships/hyperlink" Target="https://www.squash-ohradni.cz/souteze/patecni-turnaje/profil-hrace/bohuslav-zajkr-134/" TargetMode="External"/><Relationship Id="rId4" Type="http://schemas.openxmlformats.org/officeDocument/2006/relationships/hyperlink" Target="https://www.squash-ohradni.cz/souteze/patecni-turnaje/profil-hrace/vaclav-uhlir-224/" TargetMode="External"/><Relationship Id="rId9" Type="http://schemas.openxmlformats.org/officeDocument/2006/relationships/hyperlink" Target="https://www.squash-ohradni.cz/souteze/patecni-turnaje/profil-hrace/petr-nohel-180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lukas-nevoral-179/" TargetMode="External"/><Relationship Id="rId3" Type="http://schemas.openxmlformats.org/officeDocument/2006/relationships/hyperlink" Target="https://www.squash-ohradni.cz/souteze/patecni-turnaje/profil-hrace/vaclav-uhlir-224/" TargetMode="External"/><Relationship Id="rId7" Type="http://schemas.openxmlformats.org/officeDocument/2006/relationships/hyperlink" Target="https://www.squash-ohradni.cz/souteze/patecni-turnaje/profil-hrace/david-svoboda-239/" TargetMode="External"/><Relationship Id="rId2" Type="http://schemas.openxmlformats.org/officeDocument/2006/relationships/hyperlink" Target="https://www.squash-ohradni.cz/souteze/patecni-turnaje/profil-hrace/milan-beranek-339/" TargetMode="External"/><Relationship Id="rId1" Type="http://schemas.openxmlformats.org/officeDocument/2006/relationships/hyperlink" Target="https://www.squash-ohradni.cz/souteze/patecni-turnaje/profil-hrace/tomas-valta-447/" TargetMode="External"/><Relationship Id="rId6" Type="http://schemas.openxmlformats.org/officeDocument/2006/relationships/hyperlink" Target="https://www.squash-ohradni.cz/souteze/patecni-turnaje/profil-hrace/petr-nohel-180/" TargetMode="External"/><Relationship Id="rId5" Type="http://schemas.openxmlformats.org/officeDocument/2006/relationships/hyperlink" Target="https://www.squash-ohradni.cz/souteze/patecni-turnaje/profil-hrace/radek-ungr-122/" TargetMode="External"/><Relationship Id="rId10" Type="http://schemas.openxmlformats.org/officeDocument/2006/relationships/hyperlink" Target="https://www.squash-ohradni.cz/souteze/patecni-turnaje/profil-hrace/stanislav-ml--pech-336/" TargetMode="External"/><Relationship Id="rId4" Type="http://schemas.openxmlformats.org/officeDocument/2006/relationships/hyperlink" Target="https://www.squash-ohradni.cz/souteze/patecni-turnaje/profil-hrace/tomas-cisarovsky-319/" TargetMode="External"/><Relationship Id="rId9" Type="http://schemas.openxmlformats.org/officeDocument/2006/relationships/hyperlink" Target="https://www.squash-ohradni.cz/souteze/patecni-turnaje/profil-hrace/stanislav-gibson-225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lukas-nevoral-179/" TargetMode="External"/><Relationship Id="rId3" Type="http://schemas.openxmlformats.org/officeDocument/2006/relationships/hyperlink" Target="https://www.squash-ohradni.cz/souteze/patecni-turnaje/profil-hrace/martin-kosa-457/" TargetMode="External"/><Relationship Id="rId7" Type="http://schemas.openxmlformats.org/officeDocument/2006/relationships/hyperlink" Target="https://www.squash-ohradni.cz/souteze/patecni-turnaje/profil-hrace/stanislav-pech-84/" TargetMode="External"/><Relationship Id="rId12" Type="http://schemas.openxmlformats.org/officeDocument/2006/relationships/hyperlink" Target="https://www.squash-ohradni.cz/souteze/patecni-turnaje/profil-hrace/petr-nohel-180/" TargetMode="External"/><Relationship Id="rId2" Type="http://schemas.openxmlformats.org/officeDocument/2006/relationships/hyperlink" Target="https://www.squash-ohradni.cz/souteze/patecni-turnaje/profil-hrace/martin-kriz-437/" TargetMode="External"/><Relationship Id="rId1" Type="http://schemas.openxmlformats.org/officeDocument/2006/relationships/hyperlink" Target="https://www.squash-ohradni.cz/souteze/patecni-turnaje/profil-hrace/tomas-valta-447/" TargetMode="External"/><Relationship Id="rId6" Type="http://schemas.openxmlformats.org/officeDocument/2006/relationships/hyperlink" Target="https://www.squash-ohradni.cz/souteze/patecni-turnaje/profil-hrace/david-gross-330/" TargetMode="External"/><Relationship Id="rId11" Type="http://schemas.openxmlformats.org/officeDocument/2006/relationships/hyperlink" Target="https://www.squash-ohradni.cz/souteze/patecni-turnaje/profil-hrace/jan-jicha-272/" TargetMode="External"/><Relationship Id="rId5" Type="http://schemas.openxmlformats.org/officeDocument/2006/relationships/hyperlink" Target="https://www.squash-ohradni.cz/souteze/patecni-turnaje/profil-hrace/radek-dudesek-436/" TargetMode="External"/><Relationship Id="rId10" Type="http://schemas.openxmlformats.org/officeDocument/2006/relationships/hyperlink" Target="https://www.squash-ohradni.cz/souteze/patecni-turnaje/profil-hrace/daniel-zapletal-394/" TargetMode="External"/><Relationship Id="rId4" Type="http://schemas.openxmlformats.org/officeDocument/2006/relationships/hyperlink" Target="https://www.squash-ohradni.cz/souteze/patecni-turnaje/profil-hrace/david-svoboda-239/" TargetMode="External"/><Relationship Id="rId9" Type="http://schemas.openxmlformats.org/officeDocument/2006/relationships/hyperlink" Target="https://www.squash-ohradni.cz/souteze/patecni-turnaje/profil-hrace/ales-novak-340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radek-ungr-122/" TargetMode="External"/><Relationship Id="rId13" Type="http://schemas.openxmlformats.org/officeDocument/2006/relationships/hyperlink" Target="https://www.squash-ohradni.cz/souteze/patecni-turnaje/profil-hrace/bohuslav-zajkr-134/" TargetMode="External"/><Relationship Id="rId18" Type="http://schemas.openxmlformats.org/officeDocument/2006/relationships/hyperlink" Target="https://www.squash-ohradni.cz/souteze/patecni-turnaje/profil-hrace/milan-beranek-339/" TargetMode="External"/><Relationship Id="rId3" Type="http://schemas.openxmlformats.org/officeDocument/2006/relationships/hyperlink" Target="https://www.squash-ohradni.cz/souteze/patecni-turnaje/profil-hrace/tomas-cisarovsky-319/" TargetMode="External"/><Relationship Id="rId7" Type="http://schemas.openxmlformats.org/officeDocument/2006/relationships/hyperlink" Target="https://www.squash-ohradni.cz/souteze/patecni-turnaje/profil-hrace/stanislav-pech-84/" TargetMode="External"/><Relationship Id="rId12" Type="http://schemas.openxmlformats.org/officeDocument/2006/relationships/hyperlink" Target="https://www.squash-ohradni.cz/souteze/patecni-turnaje/profil-hrace/david-gross-330/" TargetMode="External"/><Relationship Id="rId17" Type="http://schemas.openxmlformats.org/officeDocument/2006/relationships/hyperlink" Target="https://www.squash-ohradni.cz/souteze/patecni-turnaje/profil-hrace/sebastian-pech-337/" TargetMode="External"/><Relationship Id="rId2" Type="http://schemas.openxmlformats.org/officeDocument/2006/relationships/hyperlink" Target="https://www.squash-ohradni.cz/souteze/patecni-turnaje/profil-hrace/tomas-valta-447/" TargetMode="External"/><Relationship Id="rId16" Type="http://schemas.openxmlformats.org/officeDocument/2006/relationships/hyperlink" Target="https://www.squash-ohradni.cz/souteze/patecni-turnaje/profil-hrace/karel-svoboda-109/" TargetMode="External"/><Relationship Id="rId1" Type="http://schemas.openxmlformats.org/officeDocument/2006/relationships/hyperlink" Target="https://www.squash-ohradni.cz/souteze/patecni-turnaje/profil-hrace/vaclav-uhlir-224/" TargetMode="External"/><Relationship Id="rId6" Type="http://schemas.openxmlformats.org/officeDocument/2006/relationships/hyperlink" Target="https://www.squash-ohradni.cz/souteze/patecni-turnaje/profil-hrace/radek-dudesek-436/" TargetMode="External"/><Relationship Id="rId11" Type="http://schemas.openxmlformats.org/officeDocument/2006/relationships/hyperlink" Target="https://www.squash-ohradni.cz/souteze/patecni-turnaje/profil-hrace/petr-nohel-180/" TargetMode="External"/><Relationship Id="rId5" Type="http://schemas.openxmlformats.org/officeDocument/2006/relationships/hyperlink" Target="https://www.squash-ohradni.cz/souteze/patecni-turnaje/profil-hrace/ales-hantl-408/" TargetMode="External"/><Relationship Id="rId15" Type="http://schemas.openxmlformats.org/officeDocument/2006/relationships/hyperlink" Target="https://www.squash-ohradni.cz/souteze/patecni-turnaje/profil-hrace/david-svoboda-239/" TargetMode="External"/><Relationship Id="rId10" Type="http://schemas.openxmlformats.org/officeDocument/2006/relationships/hyperlink" Target="https://www.squash-ohradni.cz/souteze/patecni-turnaje/profil-hrace/ales-novak-340/" TargetMode="External"/><Relationship Id="rId4" Type="http://schemas.openxmlformats.org/officeDocument/2006/relationships/hyperlink" Target="https://www.squash-ohradni.cz/souteze/patecni-turnaje/profil-hrace/adam-hexner-440/" TargetMode="External"/><Relationship Id="rId9" Type="http://schemas.openxmlformats.org/officeDocument/2006/relationships/hyperlink" Target="https://www.squash-ohradni.cz/souteze/patecni-turnaje/profil-hrace/jan-hladis-30/" TargetMode="External"/><Relationship Id="rId14" Type="http://schemas.openxmlformats.org/officeDocument/2006/relationships/hyperlink" Target="https://www.squash-ohradni.cz/souteze/patecni-turnaje/profil-hrace/lukas-nevoral-179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petr-nohel-180/" TargetMode="External"/><Relationship Id="rId13" Type="http://schemas.openxmlformats.org/officeDocument/2006/relationships/hyperlink" Target="https://www.squash-ohradni.cz/souteze/patecni-turnaje/profil-hrace/sebastian-pech-337/" TargetMode="External"/><Relationship Id="rId3" Type="http://schemas.openxmlformats.org/officeDocument/2006/relationships/hyperlink" Target="https://www.squash-ohradni.cz/souteze/patecni-turnaje/profil-hrace/ales-novak-340/" TargetMode="External"/><Relationship Id="rId7" Type="http://schemas.openxmlformats.org/officeDocument/2006/relationships/hyperlink" Target="https://www.squash-ohradni.cz/souteze/patecni-turnaje/profil-hrace/david-gross-330/" TargetMode="External"/><Relationship Id="rId12" Type="http://schemas.openxmlformats.org/officeDocument/2006/relationships/hyperlink" Target="https://www.squash-ohradni.cz/souteze/patecni-turnaje/profil-hrace/boris-luptak-172/" TargetMode="External"/><Relationship Id="rId2" Type="http://schemas.openxmlformats.org/officeDocument/2006/relationships/hyperlink" Target="https://www.squash-ohradni.cz/souteze/patecni-turnaje/profil-hrace/tomas-valta-447/" TargetMode="External"/><Relationship Id="rId1" Type="http://schemas.openxmlformats.org/officeDocument/2006/relationships/hyperlink" Target="https://www.squash-ohradni.cz/souteze/patecni-turnaje/profil-hrace/milan-beranek-339/" TargetMode="External"/><Relationship Id="rId6" Type="http://schemas.openxmlformats.org/officeDocument/2006/relationships/hyperlink" Target="https://www.squash-ohradni.cz/souteze/patecni-turnaje/profil-hrace/lukas-nevoral-179/" TargetMode="External"/><Relationship Id="rId11" Type="http://schemas.openxmlformats.org/officeDocument/2006/relationships/hyperlink" Target="https://www.squash-ohradni.cz/souteze/patecni-turnaje/profil-hrace/david-svoboda-239/" TargetMode="External"/><Relationship Id="rId5" Type="http://schemas.openxmlformats.org/officeDocument/2006/relationships/hyperlink" Target="https://www.squash-ohradni.cz/souteze/patecni-turnaje/profil-hrace/stanislav-pech-84/" TargetMode="External"/><Relationship Id="rId10" Type="http://schemas.openxmlformats.org/officeDocument/2006/relationships/hyperlink" Target="https://www.squash-ohradni.cz/souteze/patecni-turnaje/profil-hrace/daniel-zapletal-394/" TargetMode="External"/><Relationship Id="rId4" Type="http://schemas.openxmlformats.org/officeDocument/2006/relationships/hyperlink" Target="https://www.squash-ohradni.cz/souteze/patecni-turnaje/profil-hrace/karel-svoboda-109/" TargetMode="External"/><Relationship Id="rId9" Type="http://schemas.openxmlformats.org/officeDocument/2006/relationships/hyperlink" Target="https://www.squash-ohradni.cz/souteze/patecni-turnaje/profil-hrace/tomas-cisarovsky-319/" TargetMode="External"/><Relationship Id="rId14" Type="http://schemas.openxmlformats.org/officeDocument/2006/relationships/hyperlink" Target="https://www.squash-ohradni.cz/souteze/patecni-turnaje/profil-hrace/jan-jicha-272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radek-ungr-122/" TargetMode="External"/><Relationship Id="rId13" Type="http://schemas.openxmlformats.org/officeDocument/2006/relationships/hyperlink" Target="https://www.squash-ohradni.cz/souteze/patecni-turnaje/profil-hrace/lukas-nevoral-179/" TargetMode="External"/><Relationship Id="rId18" Type="http://schemas.openxmlformats.org/officeDocument/2006/relationships/hyperlink" Target="https://www.squash-ohradni.cz/souteze/patecni-turnaje/profil-hrace/petr-altman-260/" TargetMode="External"/><Relationship Id="rId3" Type="http://schemas.openxmlformats.org/officeDocument/2006/relationships/hyperlink" Target="https://www.squash-ohradni.cz/souteze/patecni-turnaje/profil-hrace/martin-kriz-437/" TargetMode="External"/><Relationship Id="rId7" Type="http://schemas.openxmlformats.org/officeDocument/2006/relationships/hyperlink" Target="https://www.squash-ohradni.cz/souteze/patecni-turnaje/profil-hrace/martin-kosa-457/" TargetMode="External"/><Relationship Id="rId12" Type="http://schemas.openxmlformats.org/officeDocument/2006/relationships/hyperlink" Target="https://www.squash-ohradni.cz/souteze/patecni-turnaje/profil-hrace/boris-luptak-172/" TargetMode="External"/><Relationship Id="rId17" Type="http://schemas.openxmlformats.org/officeDocument/2006/relationships/hyperlink" Target="https://www.squash-ohradni.cz/souteze/patecni-turnaje/profil-hrace/jan-jicha-272/" TargetMode="External"/><Relationship Id="rId2" Type="http://schemas.openxmlformats.org/officeDocument/2006/relationships/hyperlink" Target="https://www.squash-ohradni.cz/souteze/patecni-turnaje/profil-hrace/milan-beranek-339/" TargetMode="External"/><Relationship Id="rId16" Type="http://schemas.openxmlformats.org/officeDocument/2006/relationships/hyperlink" Target="https://www.squash-ohradni.cz/souteze/patecni-turnaje/profil-hrace/stanislav-gibson-225/" TargetMode="External"/><Relationship Id="rId1" Type="http://schemas.openxmlformats.org/officeDocument/2006/relationships/hyperlink" Target="https://www.squash-ohradni.cz/souteze/patecni-turnaje/profil-hrace/tomas-valta-447/" TargetMode="External"/><Relationship Id="rId6" Type="http://schemas.openxmlformats.org/officeDocument/2006/relationships/hyperlink" Target="https://www.squash-ohradni.cz/souteze/patecni-turnaje/profil-hrace/karel-svoboda-109/" TargetMode="External"/><Relationship Id="rId11" Type="http://schemas.openxmlformats.org/officeDocument/2006/relationships/hyperlink" Target="https://www.squash-ohradni.cz/souteze/patecni-turnaje/profil-hrace/michal-tuma-120/" TargetMode="External"/><Relationship Id="rId5" Type="http://schemas.openxmlformats.org/officeDocument/2006/relationships/hyperlink" Target="https://www.squash-ohradni.cz/souteze/patecni-turnaje/profil-hrace/radek-dudesek-436/" TargetMode="External"/><Relationship Id="rId15" Type="http://schemas.openxmlformats.org/officeDocument/2006/relationships/hyperlink" Target="https://www.squash-ohradni.cz/souteze/patecni-turnaje/profil-hrace/david-svoboda-239/" TargetMode="External"/><Relationship Id="rId10" Type="http://schemas.openxmlformats.org/officeDocument/2006/relationships/hyperlink" Target="https://www.squash-ohradni.cz/souteze/patecni-turnaje/profil-hrace/stanislav-pech-84/" TargetMode="External"/><Relationship Id="rId4" Type="http://schemas.openxmlformats.org/officeDocument/2006/relationships/hyperlink" Target="https://www.squash-ohradni.cz/souteze/patecni-turnaje/profil-hrace/michal-franta-459/" TargetMode="External"/><Relationship Id="rId9" Type="http://schemas.openxmlformats.org/officeDocument/2006/relationships/hyperlink" Target="https://www.squash-ohradni.cz/souteze/patecni-turnaje/profil-hrace/jan-hladis-30/" TargetMode="External"/><Relationship Id="rId14" Type="http://schemas.openxmlformats.org/officeDocument/2006/relationships/hyperlink" Target="https://www.squash-ohradni.cz/souteze/patecni-turnaje/profil-hrace/petr-nohel-180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quash-ohradni.cz/souteze/patecni-turnaje/profil-hrace/stanislav-pech-84/" TargetMode="External"/><Relationship Id="rId3" Type="http://schemas.openxmlformats.org/officeDocument/2006/relationships/hyperlink" Target="https://www.squash-ohradni.cz/souteze/patecni-turnaje/profil-hrace/lukas-nevoral-179/" TargetMode="External"/><Relationship Id="rId7" Type="http://schemas.openxmlformats.org/officeDocument/2006/relationships/hyperlink" Target="https://www.squash-ohradni.cz/souteze/patecni-turnaje/profil-hrace/stanislav-ml--pech-336/" TargetMode="External"/><Relationship Id="rId2" Type="http://schemas.openxmlformats.org/officeDocument/2006/relationships/hyperlink" Target="https://www.squash-ohradni.cz/souteze/patecni-turnaje/profil-hrace/radek-ungr-122/" TargetMode="External"/><Relationship Id="rId1" Type="http://schemas.openxmlformats.org/officeDocument/2006/relationships/hyperlink" Target="https://www.squash-ohradni.cz/souteze/patecni-turnaje/profil-hrace/tomas-valta-447/" TargetMode="External"/><Relationship Id="rId6" Type="http://schemas.openxmlformats.org/officeDocument/2006/relationships/hyperlink" Target="https://www.squash-ohradni.cz/souteze/patecni-turnaje/profil-hrace/jan-hladis-30/" TargetMode="External"/><Relationship Id="rId11" Type="http://schemas.openxmlformats.org/officeDocument/2006/relationships/hyperlink" Target="https://www.squash-ohradni.cz/souteze/patecni-turnaje/profil-hrace/sebastian-pech-337/" TargetMode="External"/><Relationship Id="rId5" Type="http://schemas.openxmlformats.org/officeDocument/2006/relationships/hyperlink" Target="https://www.squash-ohradni.cz/souteze/patecni-turnaje/profil-hrace/david-svoboda-239/" TargetMode="External"/><Relationship Id="rId10" Type="http://schemas.openxmlformats.org/officeDocument/2006/relationships/hyperlink" Target="https://www.squash-ohradni.cz/souteze/patecni-turnaje/profil-hrace/petr-altman-260/" TargetMode="External"/><Relationship Id="rId4" Type="http://schemas.openxmlformats.org/officeDocument/2006/relationships/hyperlink" Target="https://www.squash-ohradni.cz/souteze/patecni-turnaje/profil-hrace/karel-svoboda-109/" TargetMode="External"/><Relationship Id="rId9" Type="http://schemas.openxmlformats.org/officeDocument/2006/relationships/hyperlink" Target="https://www.squash-ohradni.cz/souteze/patecni-turnaje/profil-hrace/petr-nohel-18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workbookViewId="0">
      <selection activeCell="N59" sqref="N59"/>
    </sheetView>
  </sheetViews>
  <sheetFormatPr defaultRowHeight="15"/>
  <cols>
    <col min="1" max="1" width="6" customWidth="1"/>
    <col min="2" max="2" width="28.42578125" customWidth="1"/>
  </cols>
  <sheetData>
    <row r="1" spans="1:3" ht="15.75" thickBot="1">
      <c r="A1" s="2" t="s">
        <v>70</v>
      </c>
      <c r="B1" s="3"/>
      <c r="C1" s="4">
        <v>2017</v>
      </c>
    </row>
    <row r="2" spans="1:3" ht="15.75" thickBot="1">
      <c r="A2" s="5" t="s">
        <v>0</v>
      </c>
      <c r="B2" s="5" t="s">
        <v>1</v>
      </c>
      <c r="C2" s="5" t="s">
        <v>2</v>
      </c>
    </row>
    <row r="3" spans="1:3" ht="15.75" thickTop="1">
      <c r="A3" s="8">
        <v>1</v>
      </c>
      <c r="B3" s="9" t="str">
        <f>List4!A2</f>
        <v>Tomáš Valta</v>
      </c>
      <c r="C3" s="9">
        <f>List4!B2</f>
        <v>2540</v>
      </c>
    </row>
    <row r="4" spans="1:3">
      <c r="A4" s="8">
        <f>A3+1</f>
        <v>2</v>
      </c>
      <c r="B4" s="9" t="str">
        <f>List4!A3</f>
        <v>Milan Beránek</v>
      </c>
      <c r="C4" s="9">
        <f>List4!B3</f>
        <v>1630</v>
      </c>
    </row>
    <row r="5" spans="1:3">
      <c r="A5" s="8">
        <f t="shared" ref="A5:A56" si="0">A4+1</f>
        <v>3</v>
      </c>
      <c r="B5" s="9" t="str">
        <f>List4!A4</f>
        <v>Lukáš Nevoral</v>
      </c>
      <c r="C5" s="9">
        <f>List4!B4</f>
        <v>1570</v>
      </c>
    </row>
    <row r="6" spans="1:3">
      <c r="A6" s="1">
        <f t="shared" si="0"/>
        <v>4</v>
      </c>
      <c r="B6" t="str">
        <f>List4!A5</f>
        <v>David Svoboda</v>
      </c>
      <c r="C6">
        <f>List4!B5</f>
        <v>1280</v>
      </c>
    </row>
    <row r="7" spans="1:3">
      <c r="A7" s="1">
        <f t="shared" si="0"/>
        <v>5</v>
      </c>
      <c r="B7" t="str">
        <f>List4!A6</f>
        <v>Václav Uhlíř</v>
      </c>
      <c r="C7">
        <f>List4!B6</f>
        <v>1200</v>
      </c>
    </row>
    <row r="8" spans="1:3">
      <c r="A8" s="1">
        <f t="shared" si="0"/>
        <v>6</v>
      </c>
      <c r="B8" t="str">
        <f>List4!A7</f>
        <v>Radek Ungr</v>
      </c>
      <c r="C8">
        <f>List4!B7</f>
        <v>1060</v>
      </c>
    </row>
    <row r="9" spans="1:3">
      <c r="A9" s="1">
        <f t="shared" si="0"/>
        <v>7</v>
      </c>
      <c r="B9" t="str">
        <f>List4!A8</f>
        <v>Petr Nohel</v>
      </c>
      <c r="C9">
        <f>List4!B8</f>
        <v>1060</v>
      </c>
    </row>
    <row r="10" spans="1:3">
      <c r="A10" s="1">
        <f t="shared" si="0"/>
        <v>8</v>
      </c>
      <c r="B10" t="str">
        <f>List4!A9</f>
        <v>Martin Kříž</v>
      </c>
      <c r="C10">
        <f>List4!B9</f>
        <v>1030</v>
      </c>
    </row>
    <row r="11" spans="1:3">
      <c r="A11" s="1">
        <f t="shared" si="0"/>
        <v>9</v>
      </c>
      <c r="B11" t="str">
        <f>List4!A10</f>
        <v>Stanislav Pech</v>
      </c>
      <c r="C11">
        <f>List4!B10</f>
        <v>960</v>
      </c>
    </row>
    <row r="12" spans="1:3">
      <c r="A12" s="1">
        <f t="shared" si="0"/>
        <v>10</v>
      </c>
      <c r="B12" t="str">
        <f>List4!A11</f>
        <v>Aleš Novák</v>
      </c>
      <c r="C12">
        <f>List4!B11</f>
        <v>910</v>
      </c>
    </row>
    <row r="13" spans="1:3">
      <c r="A13" s="1">
        <f t="shared" si="0"/>
        <v>11</v>
      </c>
      <c r="B13" t="str">
        <f>List4!A12</f>
        <v>Karel Svoboda</v>
      </c>
      <c r="C13">
        <f>List4!B12</f>
        <v>770</v>
      </c>
    </row>
    <row r="14" spans="1:3">
      <c r="A14" s="1">
        <f t="shared" si="0"/>
        <v>12</v>
      </c>
      <c r="B14" t="str">
        <f>List4!A13</f>
        <v>Boris Lupták</v>
      </c>
      <c r="C14">
        <f>List4!B13</f>
        <v>680</v>
      </c>
    </row>
    <row r="15" spans="1:3">
      <c r="A15" s="1">
        <f t="shared" si="0"/>
        <v>13</v>
      </c>
      <c r="B15" t="str">
        <f>List4!A14</f>
        <v>Bohuslav Zajkr</v>
      </c>
      <c r="C15">
        <f>List4!B14</f>
        <v>680</v>
      </c>
    </row>
    <row r="16" spans="1:3">
      <c r="A16" s="1">
        <f t="shared" si="0"/>
        <v>14</v>
      </c>
      <c r="B16" t="str">
        <f>List4!A15</f>
        <v>Tomáš Císařovský</v>
      </c>
      <c r="C16">
        <f>List4!B15</f>
        <v>640</v>
      </c>
    </row>
    <row r="17" spans="1:3">
      <c r="A17" s="1">
        <f t="shared" si="0"/>
        <v>15</v>
      </c>
      <c r="B17" t="str">
        <f>List4!A16</f>
        <v>Radek Dudešek</v>
      </c>
      <c r="C17">
        <f>List4!B16</f>
        <v>630</v>
      </c>
    </row>
    <row r="18" spans="1:3">
      <c r="A18" s="1">
        <f t="shared" si="0"/>
        <v>16</v>
      </c>
      <c r="B18" t="str">
        <f>List4!A17</f>
        <v>Jan Hladiš</v>
      </c>
      <c r="C18">
        <f>List4!B17</f>
        <v>530</v>
      </c>
    </row>
    <row r="19" spans="1:3">
      <c r="A19" s="10">
        <f t="shared" si="0"/>
        <v>17</v>
      </c>
      <c r="B19" t="str">
        <f>List4!A18</f>
        <v>Stanislav ml. Pech</v>
      </c>
      <c r="C19">
        <f>List4!B18</f>
        <v>450</v>
      </c>
    </row>
    <row r="20" spans="1:3">
      <c r="A20" s="10">
        <f t="shared" si="0"/>
        <v>18</v>
      </c>
      <c r="B20" t="str">
        <f>List4!A19</f>
        <v>Martin Paroulek</v>
      </c>
      <c r="C20">
        <f>List4!B19</f>
        <v>440</v>
      </c>
    </row>
    <row r="21" spans="1:3">
      <c r="A21" s="10">
        <f t="shared" si="0"/>
        <v>19</v>
      </c>
      <c r="B21" t="str">
        <f>List4!A20</f>
        <v>Sebastian Pech</v>
      </c>
      <c r="C21">
        <f>List4!B20</f>
        <v>440</v>
      </c>
    </row>
    <row r="22" spans="1:3">
      <c r="A22" s="10">
        <f t="shared" si="0"/>
        <v>20</v>
      </c>
      <c r="B22" t="str">
        <f>List4!A21</f>
        <v>David Gross</v>
      </c>
      <c r="C22">
        <f>List4!B21</f>
        <v>400</v>
      </c>
    </row>
    <row r="23" spans="1:3">
      <c r="A23" s="10">
        <f t="shared" si="0"/>
        <v>21</v>
      </c>
      <c r="B23" s="11" t="str">
        <f>List4!A22</f>
        <v>Luboš Walter</v>
      </c>
      <c r="C23" s="11">
        <f>List4!B22</f>
        <v>360</v>
      </c>
    </row>
    <row r="24" spans="1:3">
      <c r="A24" s="10">
        <f t="shared" si="0"/>
        <v>22</v>
      </c>
      <c r="B24" s="11" t="str">
        <f>List4!A23</f>
        <v>Jan Jícha</v>
      </c>
      <c r="C24" s="11">
        <f>List4!B23</f>
        <v>330</v>
      </c>
    </row>
    <row r="25" spans="1:3">
      <c r="A25" s="10">
        <f t="shared" si="0"/>
        <v>23</v>
      </c>
      <c r="B25" s="11" t="str">
        <f>List4!A24</f>
        <v>Lukáš Dittrich</v>
      </c>
      <c r="C25" s="11">
        <f>List4!B24</f>
        <v>300</v>
      </c>
    </row>
    <row r="26" spans="1:3">
      <c r="A26" s="10">
        <f t="shared" si="0"/>
        <v>24</v>
      </c>
      <c r="B26" s="11" t="str">
        <f>List4!A25</f>
        <v>Péťa Nohel</v>
      </c>
      <c r="C26" s="11">
        <f>List4!B25</f>
        <v>290</v>
      </c>
    </row>
    <row r="27" spans="1:3">
      <c r="A27" s="10">
        <f t="shared" si="0"/>
        <v>25</v>
      </c>
      <c r="B27" s="11" t="str">
        <f>List4!A26</f>
        <v>Martin Koša</v>
      </c>
      <c r="C27" s="11">
        <f>List4!B26</f>
        <v>280</v>
      </c>
    </row>
    <row r="28" spans="1:3">
      <c r="A28" s="10">
        <f t="shared" si="0"/>
        <v>26</v>
      </c>
      <c r="B28" s="11" t="str">
        <f>List4!A27</f>
        <v>Tereza Svobodová</v>
      </c>
      <c r="C28" s="11">
        <f>List4!B27</f>
        <v>270</v>
      </c>
    </row>
    <row r="29" spans="1:3">
      <c r="A29" s="10">
        <f t="shared" si="0"/>
        <v>27</v>
      </c>
      <c r="B29" s="11" t="str">
        <f>List4!A28</f>
        <v>Vlastimil Kozák</v>
      </c>
      <c r="C29" s="11">
        <f>List4!B28</f>
        <v>250</v>
      </c>
    </row>
    <row r="30" spans="1:3">
      <c r="A30" s="10">
        <f t="shared" si="0"/>
        <v>28</v>
      </c>
      <c r="B30" s="11" t="str">
        <f>List4!A29</f>
        <v>Petr Zlámal</v>
      </c>
      <c r="C30" s="11">
        <f>List4!B29</f>
        <v>250</v>
      </c>
    </row>
    <row r="31" spans="1:3">
      <c r="A31" s="10">
        <f t="shared" si="0"/>
        <v>29</v>
      </c>
      <c r="B31" s="11" t="str">
        <f>List4!A30</f>
        <v>Adam Sinkule</v>
      </c>
      <c r="C31" s="11">
        <f>List4!B30</f>
        <v>210</v>
      </c>
    </row>
    <row r="32" spans="1:3">
      <c r="A32" s="10">
        <f t="shared" si="0"/>
        <v>30</v>
      </c>
      <c r="B32" s="11" t="str">
        <f>List4!A31</f>
        <v>Jan Pleskot</v>
      </c>
      <c r="C32" s="11">
        <f>List4!B31</f>
        <v>200</v>
      </c>
    </row>
    <row r="33" spans="1:3">
      <c r="A33" s="10">
        <f t="shared" si="0"/>
        <v>31</v>
      </c>
      <c r="B33" s="11" t="str">
        <f>List4!A32</f>
        <v>Symon Vongbounthanh</v>
      </c>
      <c r="C33" s="11">
        <f>List4!B32</f>
        <v>190</v>
      </c>
    </row>
    <row r="34" spans="1:3">
      <c r="A34" s="10">
        <f t="shared" si="0"/>
        <v>32</v>
      </c>
      <c r="B34" s="11" t="str">
        <f>List4!A33</f>
        <v>Petr Altman</v>
      </c>
      <c r="C34" s="11">
        <f>List4!B33</f>
        <v>190</v>
      </c>
    </row>
    <row r="35" spans="1:3">
      <c r="A35" s="10">
        <f t="shared" si="0"/>
        <v>33</v>
      </c>
      <c r="B35" s="11" t="str">
        <f>List4!A34</f>
        <v>Martin Mazur</v>
      </c>
      <c r="C35" s="11">
        <f>List4!B34</f>
        <v>180</v>
      </c>
    </row>
    <row r="36" spans="1:3">
      <c r="A36" s="10">
        <f t="shared" si="0"/>
        <v>34</v>
      </c>
      <c r="B36" s="11" t="str">
        <f>List4!A35</f>
        <v>Jan Svoboda</v>
      </c>
      <c r="C36" s="11">
        <f>List4!B35</f>
        <v>170</v>
      </c>
    </row>
    <row r="37" spans="1:3">
      <c r="A37" s="10">
        <f t="shared" si="0"/>
        <v>35</v>
      </c>
      <c r="B37" s="11" t="str">
        <f>List4!A36</f>
        <v>Adam Hexner</v>
      </c>
      <c r="C37" s="11">
        <f>List4!B36</f>
        <v>160</v>
      </c>
    </row>
    <row r="38" spans="1:3">
      <c r="A38" s="10">
        <f t="shared" si="0"/>
        <v>36</v>
      </c>
      <c r="B38" s="11" t="str">
        <f>List4!A37</f>
        <v>Michal Franta</v>
      </c>
      <c r="C38" s="11">
        <f>List4!B37</f>
        <v>160</v>
      </c>
    </row>
    <row r="39" spans="1:3">
      <c r="A39" s="10">
        <f t="shared" si="0"/>
        <v>37</v>
      </c>
      <c r="B39" s="11" t="str">
        <f>List4!A38</f>
        <v>Josef Fanta</v>
      </c>
      <c r="C39" s="11">
        <f>List4!B38</f>
        <v>160</v>
      </c>
    </row>
    <row r="40" spans="1:3">
      <c r="A40" s="10">
        <f t="shared" si="0"/>
        <v>38</v>
      </c>
      <c r="B40" s="11" t="str">
        <f>List4!A39</f>
        <v>Aleš Hantl</v>
      </c>
      <c r="C40" s="11">
        <f>List4!B39</f>
        <v>140</v>
      </c>
    </row>
    <row r="41" spans="1:3">
      <c r="A41" s="10">
        <f t="shared" si="0"/>
        <v>39</v>
      </c>
      <c r="B41" s="11" t="str">
        <f>List4!A40</f>
        <v>Tomáš Strmiska</v>
      </c>
      <c r="C41" s="11">
        <f>List4!B40</f>
        <v>140</v>
      </c>
    </row>
    <row r="42" spans="1:3">
      <c r="A42" s="10">
        <f t="shared" si="0"/>
        <v>40</v>
      </c>
      <c r="B42" s="11" t="str">
        <f>List4!A41</f>
        <v>Daniel Zapletal</v>
      </c>
      <c r="C42" s="11">
        <f>List4!B41</f>
        <v>140</v>
      </c>
    </row>
    <row r="43" spans="1:3">
      <c r="A43" s="10">
        <f t="shared" si="0"/>
        <v>41</v>
      </c>
      <c r="B43" s="11" t="str">
        <f>List4!A42</f>
        <v>David Orálek</v>
      </c>
      <c r="C43" s="11">
        <f>List4!B42</f>
        <v>130</v>
      </c>
    </row>
    <row r="44" spans="1:3">
      <c r="A44" s="10">
        <f t="shared" si="0"/>
        <v>42</v>
      </c>
      <c r="B44" s="11" t="str">
        <f>List4!A43</f>
        <v>Stanislav Gibson</v>
      </c>
      <c r="C44" s="11">
        <f>List4!B43</f>
        <v>110</v>
      </c>
    </row>
    <row r="45" spans="1:3">
      <c r="A45" s="10">
        <f t="shared" si="0"/>
        <v>43</v>
      </c>
      <c r="B45" s="11" t="str">
        <f>List4!A44</f>
        <v>Daniel Bureš</v>
      </c>
      <c r="C45" s="11">
        <f>List4!B44</f>
        <v>100</v>
      </c>
    </row>
    <row r="46" spans="1:3">
      <c r="A46" s="10">
        <f t="shared" si="0"/>
        <v>44</v>
      </c>
      <c r="B46" s="11" t="str">
        <f>List4!A45</f>
        <v>Jan Dlask</v>
      </c>
      <c r="C46" s="11">
        <f>List4!B45</f>
        <v>90</v>
      </c>
    </row>
    <row r="47" spans="1:3">
      <c r="A47" s="10">
        <f t="shared" si="0"/>
        <v>45</v>
      </c>
      <c r="B47" s="11" t="str">
        <f>List4!A46</f>
        <v>Martin Všetička</v>
      </c>
      <c r="C47" s="11">
        <f>List4!B46</f>
        <v>90</v>
      </c>
    </row>
    <row r="48" spans="1:3">
      <c r="A48" s="10">
        <f t="shared" si="0"/>
        <v>46</v>
      </c>
      <c r="B48" s="11" t="str">
        <f>List4!A47</f>
        <v>Lukáš Klinecký</v>
      </c>
      <c r="C48" s="11">
        <f>List4!B47</f>
        <v>90</v>
      </c>
    </row>
    <row r="49" spans="1:3">
      <c r="A49" s="10">
        <f t="shared" si="0"/>
        <v>47</v>
      </c>
      <c r="B49" s="11" t="str">
        <f>List4!A48</f>
        <v>Daniel Vrána</v>
      </c>
      <c r="C49" s="11">
        <f>List4!B48</f>
        <v>90</v>
      </c>
    </row>
    <row r="50" spans="1:3">
      <c r="A50" s="10">
        <f t="shared" si="0"/>
        <v>48</v>
      </c>
      <c r="B50" s="11" t="str">
        <f>List4!A49</f>
        <v>Michal Tůma</v>
      </c>
      <c r="C50" s="11">
        <f>List4!B49</f>
        <v>80</v>
      </c>
    </row>
    <row r="51" spans="1:3">
      <c r="A51" s="10">
        <f t="shared" si="0"/>
        <v>49</v>
      </c>
      <c r="B51" s="11" t="str">
        <f>List4!A50</f>
        <v>Petr Němec</v>
      </c>
      <c r="C51" s="11">
        <f>List4!B50</f>
        <v>70</v>
      </c>
    </row>
    <row r="52" spans="1:3">
      <c r="A52" s="10">
        <f t="shared" si="0"/>
        <v>50</v>
      </c>
      <c r="B52" s="11" t="str">
        <f>List4!A51</f>
        <v>Pavel Vlášek</v>
      </c>
      <c r="C52" s="11">
        <f>List4!B51</f>
        <v>50</v>
      </c>
    </row>
    <row r="53" spans="1:3">
      <c r="A53" s="10">
        <f t="shared" si="0"/>
        <v>51</v>
      </c>
      <c r="B53" s="11" t="str">
        <f>List4!A52</f>
        <v>Antonín Koukolík</v>
      </c>
      <c r="C53" s="11">
        <f>List4!B52</f>
        <v>30</v>
      </c>
    </row>
    <row r="54" spans="1:3">
      <c r="A54" s="10">
        <f t="shared" si="0"/>
        <v>52</v>
      </c>
      <c r="B54" s="11" t="str">
        <f>List4!A53</f>
        <v>Petra Vansová</v>
      </c>
      <c r="C54" s="11">
        <f>List4!B53</f>
        <v>30</v>
      </c>
    </row>
    <row r="55" spans="1:3">
      <c r="A55" s="10">
        <f t="shared" si="0"/>
        <v>53</v>
      </c>
      <c r="B55" s="11" t="str">
        <f>List4!A54</f>
        <v>Radek Suda</v>
      </c>
      <c r="C55" s="11">
        <f>List4!B54</f>
        <v>10</v>
      </c>
    </row>
    <row r="56" spans="1:3">
      <c r="A56" s="10">
        <f t="shared" si="0"/>
        <v>54</v>
      </c>
      <c r="B56" s="11" t="str">
        <f>List4!A55</f>
        <v>Tomáš Fecák</v>
      </c>
      <c r="C56" s="11">
        <f>List4!B55</f>
        <v>10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16" sqref="B16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67</v>
      </c>
      <c r="C3" s="6">
        <v>200</v>
      </c>
      <c r="D3" s="1"/>
    </row>
    <row r="4" spans="1:4">
      <c r="A4" s="6" t="s">
        <v>19</v>
      </c>
      <c r="B4" s="7" t="s">
        <v>53</v>
      </c>
      <c r="C4" s="6">
        <v>180</v>
      </c>
      <c r="D4" s="1"/>
    </row>
    <row r="5" spans="1:4">
      <c r="A5" s="6" t="s">
        <v>21</v>
      </c>
      <c r="B5" s="7" t="s">
        <v>7</v>
      </c>
      <c r="C5" s="6">
        <v>160</v>
      </c>
      <c r="D5" s="1"/>
    </row>
    <row r="6" spans="1:4">
      <c r="A6" s="6" t="s">
        <v>22</v>
      </c>
      <c r="B6" s="7" t="s">
        <v>24</v>
      </c>
      <c r="C6" s="6">
        <v>140</v>
      </c>
      <c r="D6" s="1"/>
    </row>
    <row r="7" spans="1:4">
      <c r="A7" s="6" t="s">
        <v>23</v>
      </c>
      <c r="B7" s="7" t="s">
        <v>65</v>
      </c>
      <c r="C7" s="6">
        <v>120</v>
      </c>
      <c r="D7" s="1"/>
    </row>
    <row r="8" spans="1:4">
      <c r="A8" s="6" t="s">
        <v>25</v>
      </c>
      <c r="B8" s="7" t="s">
        <v>4</v>
      </c>
      <c r="C8" s="6">
        <v>110</v>
      </c>
      <c r="D8" s="1"/>
    </row>
    <row r="9" spans="1:4">
      <c r="A9" s="6" t="s">
        <v>26</v>
      </c>
      <c r="B9" s="7" t="s">
        <v>9</v>
      </c>
      <c r="C9" s="6">
        <v>100</v>
      </c>
      <c r="D9" s="1"/>
    </row>
    <row r="10" spans="1:4">
      <c r="A10" s="6" t="s">
        <v>27</v>
      </c>
      <c r="B10" s="7" t="s">
        <v>42</v>
      </c>
      <c r="C10" s="6">
        <v>90</v>
      </c>
      <c r="D10" s="1"/>
    </row>
    <row r="11" spans="1:4">
      <c r="A11" s="6" t="s">
        <v>28</v>
      </c>
      <c r="B11" s="7" t="s">
        <v>61</v>
      </c>
      <c r="C11" s="6">
        <v>80</v>
      </c>
      <c r="D11" s="1"/>
    </row>
    <row r="12" spans="1:4">
      <c r="A12" s="6" t="s">
        <v>29</v>
      </c>
      <c r="B12" s="7" t="s">
        <v>14</v>
      </c>
      <c r="C12" s="6">
        <v>70</v>
      </c>
      <c r="D12" s="1"/>
    </row>
    <row r="13" spans="1:4">
      <c r="A13" s="6" t="s">
        <v>31</v>
      </c>
      <c r="B13" s="7" t="s">
        <v>30</v>
      </c>
      <c r="C13" s="6">
        <v>60</v>
      </c>
      <c r="D13" s="1"/>
    </row>
    <row r="14" spans="1:4">
      <c r="A14" s="6" t="s">
        <v>32</v>
      </c>
      <c r="B14" s="7" t="s">
        <v>8</v>
      </c>
      <c r="C14" s="6">
        <v>50</v>
      </c>
      <c r="D14" s="1"/>
    </row>
    <row r="15" spans="1:4">
      <c r="A15" s="6" t="s">
        <v>34</v>
      </c>
      <c r="B15" s="7" t="s">
        <v>10</v>
      </c>
      <c r="C15" s="6">
        <v>40</v>
      </c>
      <c r="D15" s="1"/>
    </row>
    <row r="16" spans="1:4">
      <c r="A16" s="6" t="s">
        <v>36</v>
      </c>
      <c r="B16" s="7" t="s">
        <v>82</v>
      </c>
      <c r="C16" s="6">
        <v>30</v>
      </c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6"/>
      <c r="B20" s="7"/>
      <c r="C20" s="6"/>
      <c r="D20" s="1"/>
    </row>
    <row r="21" spans="1:4">
      <c r="A21" s="1"/>
      <c r="D21" s="1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D9" sqref="D9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70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83</v>
      </c>
      <c r="C3" s="6">
        <v>200</v>
      </c>
      <c r="D3" s="1"/>
    </row>
    <row r="4" spans="1:4">
      <c r="A4" s="6" t="s">
        <v>19</v>
      </c>
      <c r="B4" s="7" t="s">
        <v>61</v>
      </c>
      <c r="C4" s="6">
        <v>180</v>
      </c>
      <c r="D4" s="1"/>
    </row>
    <row r="5" spans="1:4">
      <c r="A5" s="6" t="s">
        <v>21</v>
      </c>
      <c r="B5" s="7" t="s">
        <v>7</v>
      </c>
      <c r="C5" s="6">
        <v>160</v>
      </c>
      <c r="D5" s="1"/>
    </row>
    <row r="6" spans="1:4">
      <c r="A6" s="6" t="s">
        <v>22</v>
      </c>
      <c r="B6" s="7" t="s">
        <v>6</v>
      </c>
      <c r="C6" s="6">
        <v>140</v>
      </c>
      <c r="D6" s="1"/>
    </row>
    <row r="7" spans="1:4">
      <c r="A7" s="6" t="s">
        <v>23</v>
      </c>
      <c r="B7" s="7" t="s">
        <v>35</v>
      </c>
      <c r="C7" s="6">
        <v>120</v>
      </c>
      <c r="D7" s="1"/>
    </row>
    <row r="8" spans="1:4">
      <c r="A8" s="6" t="s">
        <v>25</v>
      </c>
      <c r="B8" s="7" t="s">
        <v>14</v>
      </c>
      <c r="C8" s="6">
        <v>110</v>
      </c>
      <c r="D8" s="1"/>
    </row>
    <row r="9" spans="1:4">
      <c r="A9" s="6" t="s">
        <v>26</v>
      </c>
      <c r="B9" s="7" t="s">
        <v>39</v>
      </c>
      <c r="C9" s="6">
        <v>100</v>
      </c>
      <c r="D9" s="1"/>
    </row>
    <row r="10" spans="1:4">
      <c r="A10" s="6" t="s">
        <v>27</v>
      </c>
      <c r="B10" s="7" t="s">
        <v>9</v>
      </c>
      <c r="C10" s="6">
        <v>90</v>
      </c>
      <c r="D10" s="1"/>
    </row>
    <row r="11" spans="1:4">
      <c r="A11" s="6" t="s">
        <v>28</v>
      </c>
      <c r="B11" s="7" t="s">
        <v>30</v>
      </c>
      <c r="C11" s="6">
        <v>80</v>
      </c>
      <c r="D11" s="1"/>
    </row>
    <row r="12" spans="1:4">
      <c r="A12" s="6" t="s">
        <v>29</v>
      </c>
      <c r="B12" s="7" t="s">
        <v>4</v>
      </c>
      <c r="C12" s="6">
        <v>70</v>
      </c>
      <c r="D12" s="1"/>
    </row>
    <row r="13" spans="1:4">
      <c r="A13" s="6" t="s">
        <v>31</v>
      </c>
      <c r="B13" s="7" t="s">
        <v>10</v>
      </c>
      <c r="C13" s="6">
        <v>60</v>
      </c>
      <c r="D13" s="1"/>
    </row>
    <row r="14" spans="1:4">
      <c r="A14" s="6" t="s">
        <v>32</v>
      </c>
      <c r="B14" s="7" t="s">
        <v>58</v>
      </c>
      <c r="C14" s="6">
        <v>50</v>
      </c>
      <c r="D14" s="1"/>
    </row>
    <row r="15" spans="1:4">
      <c r="A15" s="6" t="s">
        <v>34</v>
      </c>
      <c r="B15" s="7" t="s">
        <v>5</v>
      </c>
      <c r="C15" s="6">
        <v>40</v>
      </c>
      <c r="D15" s="1"/>
    </row>
    <row r="16" spans="1:4">
      <c r="A16" s="6" t="s">
        <v>36</v>
      </c>
      <c r="B16" s="7" t="s">
        <v>40</v>
      </c>
      <c r="C16" s="6">
        <v>30</v>
      </c>
      <c r="D16" s="1"/>
    </row>
    <row r="17" spans="1:4">
      <c r="A17" s="6" t="s">
        <v>38</v>
      </c>
      <c r="B17" s="7" t="s">
        <v>82</v>
      </c>
      <c r="C17" s="6">
        <v>20</v>
      </c>
      <c r="D17" s="1"/>
    </row>
    <row r="18" spans="1:4">
      <c r="A18" s="6" t="s">
        <v>46</v>
      </c>
      <c r="B18" s="7" t="s">
        <v>65</v>
      </c>
      <c r="C18" s="6">
        <v>10</v>
      </c>
      <c r="D18" s="1"/>
    </row>
    <row r="19" spans="1:4">
      <c r="A19" s="6"/>
      <c r="B19" s="7"/>
      <c r="C19" s="6"/>
      <c r="D19" s="1"/>
    </row>
    <row r="20" spans="1:4">
      <c r="A20" s="6"/>
      <c r="B20" s="7"/>
      <c r="C20" s="6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jan-pleskot-88/"/>
    <hyperlink ref="B4" r:id="rId2" tooltip="profil hráče" display="https://www.squash-ohradni.cz/souteze/patecni-turnaje/profil-hrace/tomas-valta-447/"/>
    <hyperlink ref="B5" r:id="rId3" tooltip="profil hráče" display="https://www.squash-ohradni.cz/souteze/patecni-turnaje/profil-hrace/milan-beranek-339/"/>
    <hyperlink ref="B6" r:id="rId4" tooltip="profil hráče" display="https://www.squash-ohradni.cz/souteze/patecni-turnaje/profil-hrace/ales-novak-340/"/>
    <hyperlink ref="B7" r:id="rId5" tooltip="profil hráče" display="https://www.squash-ohradni.cz/souteze/patecni-turnaje/profil-hrace/david-gross-330/"/>
    <hyperlink ref="B8" r:id="rId6" tooltip="profil hráče" display="https://www.squash-ohradni.cz/souteze/patecni-turnaje/profil-hrace/lukas-nevoral-179/"/>
    <hyperlink ref="B9" r:id="rId7" tooltip="profil hráče" display="https://www.squash-ohradni.cz/souteze/patecni-turnaje/profil-hrace/ondrej-skybsky-106/"/>
    <hyperlink ref="B10" r:id="rId8" tooltip="profil hráče" display="https://www.squash-ohradni.cz/souteze/patecni-turnaje/profil-hrace/petr-nohel-180/"/>
    <hyperlink ref="B11" r:id="rId9" tooltip="profil hráče" display="https://www.squash-ohradni.cz/souteze/patecni-turnaje/profil-hrace/boris-luptak-172/"/>
    <hyperlink ref="B12" r:id="rId10" tooltip="profil hráče" display="https://www.squash-ohradni.cz/souteze/patecni-turnaje/profil-hrace/david-svoboda-239/"/>
    <hyperlink ref="B13" r:id="rId11" tooltip="profil hráče" display="https://www.squash-ohradni.cz/souteze/patecni-turnaje/profil-hrace/jan-jicha-272/"/>
    <hyperlink ref="B14" r:id="rId12" tooltip="profil hráče" display="https://www.squash-ohradni.cz/souteze/patecni-turnaje/profil-hrace/sebastian-pech-337/"/>
    <hyperlink ref="B15" r:id="rId13" tooltip="profil hráče" display="https://www.squash-ohradni.cz/souteze/patecni-turnaje/profil-hrace/jan-hladis-30/"/>
    <hyperlink ref="B16" r:id="rId14" tooltip="profil hráče" display="https://www.squash-ohradni.cz/souteze/patecni-turnaje/profil-hrace/petr-nemec-79/"/>
    <hyperlink ref="B17" r:id="rId15" tooltip="profil hráče" display="https://www.squash-ohradni.cz/souteze/patecni-turnaje/profil-hrace/lukas-dittrich-460/"/>
    <hyperlink ref="B18" r:id="rId16" tooltip="profil hráče" display="https://www.squash-ohradni.cz/souteze/patecni-turnaje/profil-hrace/radek-ungr-122/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9" sqref="B9:B10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70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14</v>
      </c>
      <c r="C3" s="6">
        <v>200</v>
      </c>
      <c r="D3" s="1"/>
    </row>
    <row r="4" spans="1:4">
      <c r="A4" s="6" t="s">
        <v>19</v>
      </c>
      <c r="B4" s="7" t="s">
        <v>30</v>
      </c>
      <c r="C4" s="6">
        <v>180</v>
      </c>
      <c r="D4" s="1"/>
    </row>
    <row r="5" spans="1:4">
      <c r="A5" s="6" t="s">
        <v>21</v>
      </c>
      <c r="B5" s="7" t="s">
        <v>8</v>
      </c>
      <c r="C5" s="6">
        <v>160</v>
      </c>
      <c r="D5" s="1"/>
    </row>
    <row r="6" spans="1:4">
      <c r="A6" s="6" t="s">
        <v>22</v>
      </c>
      <c r="B6" s="7" t="s">
        <v>33</v>
      </c>
      <c r="C6" s="6">
        <v>140</v>
      </c>
      <c r="D6" s="1"/>
    </row>
    <row r="7" spans="1:4">
      <c r="A7" s="6" t="s">
        <v>23</v>
      </c>
      <c r="B7" s="7" t="s">
        <v>58</v>
      </c>
      <c r="C7" s="6">
        <v>120</v>
      </c>
      <c r="D7" s="1"/>
    </row>
    <row r="8" spans="1:4">
      <c r="A8" s="6" t="s">
        <v>25</v>
      </c>
      <c r="B8" s="7" t="s">
        <v>82</v>
      </c>
      <c r="C8" s="6">
        <v>110</v>
      </c>
      <c r="D8" s="1"/>
    </row>
    <row r="9" spans="1:4">
      <c r="A9" s="6" t="s">
        <v>26</v>
      </c>
      <c r="B9" s="7" t="s">
        <v>84</v>
      </c>
      <c r="C9" s="6">
        <v>100</v>
      </c>
      <c r="D9" s="1"/>
    </row>
    <row r="10" spans="1:4">
      <c r="A10" s="6" t="s">
        <v>27</v>
      </c>
      <c r="B10" s="7" t="s">
        <v>85</v>
      </c>
      <c r="C10" s="6">
        <v>90</v>
      </c>
      <c r="D10" s="1"/>
    </row>
    <row r="11" spans="1:4">
      <c r="A11" s="6"/>
      <c r="B11" s="7"/>
      <c r="C11" s="6"/>
      <c r="D11" s="1"/>
    </row>
    <row r="12" spans="1:4">
      <c r="A12" s="6"/>
      <c r="B12" s="7"/>
      <c r="C12" s="6"/>
      <c r="D12" s="1"/>
    </row>
    <row r="13" spans="1:4">
      <c r="A13" s="6"/>
      <c r="B13" s="7"/>
      <c r="C13" s="6"/>
      <c r="D13" s="1"/>
    </row>
    <row r="14" spans="1:4">
      <c r="A14" s="6"/>
      <c r="B14" s="7"/>
      <c r="C14" s="6"/>
      <c r="D14" s="1"/>
    </row>
    <row r="15" spans="1:4">
      <c r="A15" s="6"/>
      <c r="B15" s="7"/>
      <c r="C15" s="6"/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6"/>
      <c r="B20" s="7"/>
      <c r="C20" s="6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lukas-nevoral-179/"/>
    <hyperlink ref="B4" r:id="rId2" tooltip="profil hráče" display="https://www.squash-ohradni.cz/souteze/patecni-turnaje/profil-hrace/boris-luptak-172/"/>
    <hyperlink ref="B5" r:id="rId3" tooltip="profil hráče" display="https://www.squash-ohradni.cz/souteze/patecni-turnaje/profil-hrace/bohuslav-zajkr-134/"/>
    <hyperlink ref="B6" r:id="rId4" tooltip="profil hráče" display="https://www.squash-ohradni.cz/souteze/patecni-turnaje/profil-hrace/stanislav-ml--pech-336/"/>
    <hyperlink ref="B7" r:id="rId5" tooltip="profil hráče" display="https://www.squash-ohradni.cz/souteze/patecni-turnaje/profil-hrace/sebastian-pech-337/"/>
    <hyperlink ref="B8" r:id="rId6" tooltip="profil hráče" display="https://www.squash-ohradni.cz/souteze/patecni-turnaje/profil-hrace/lukas-dittrich-460/"/>
    <hyperlink ref="B9" r:id="rId7" tooltip="profil hráče" display="https://www.squash-ohradni.cz/souteze/patecni-turnaje/profil-hrace/----bures-462/"/>
    <hyperlink ref="B10" r:id="rId8" tooltip="profil hráče" display="https://www.squash-ohradni.cz/souteze/patecni-turnaje/profil-hrace/jan-dlask-461/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J12" sqref="J12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70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200</v>
      </c>
      <c r="D3" s="1"/>
    </row>
    <row r="4" spans="1:4">
      <c r="A4" s="6" t="s">
        <v>19</v>
      </c>
      <c r="B4" s="7" t="s">
        <v>4</v>
      </c>
      <c r="C4" s="6">
        <v>180</v>
      </c>
      <c r="D4" s="1"/>
    </row>
    <row r="5" spans="1:4">
      <c r="A5" s="6" t="s">
        <v>21</v>
      </c>
      <c r="B5" s="7" t="s">
        <v>61</v>
      </c>
      <c r="C5" s="6">
        <v>160</v>
      </c>
      <c r="D5" s="1"/>
    </row>
    <row r="6" spans="1:4">
      <c r="A6" s="6" t="s">
        <v>22</v>
      </c>
      <c r="B6" s="7" t="s">
        <v>30</v>
      </c>
      <c r="C6" s="6">
        <v>140</v>
      </c>
      <c r="D6" s="1"/>
    </row>
    <row r="7" spans="1:4">
      <c r="A7" s="6" t="s">
        <v>23</v>
      </c>
      <c r="B7" s="7" t="s">
        <v>3</v>
      </c>
      <c r="C7" s="6">
        <v>120</v>
      </c>
      <c r="D7" s="1"/>
    </row>
    <row r="8" spans="1:4">
      <c r="A8" s="6" t="s">
        <v>25</v>
      </c>
      <c r="B8" s="7" t="s">
        <v>14</v>
      </c>
      <c r="C8" s="6">
        <v>110</v>
      </c>
      <c r="D8" s="1"/>
    </row>
    <row r="9" spans="1:4">
      <c r="A9" s="6" t="s">
        <v>26</v>
      </c>
      <c r="B9" s="7" t="s">
        <v>33</v>
      </c>
      <c r="C9" s="6">
        <v>100</v>
      </c>
      <c r="D9" s="1"/>
    </row>
    <row r="10" spans="1:4">
      <c r="A10" s="6" t="s">
        <v>27</v>
      </c>
      <c r="B10" s="7" t="s">
        <v>37</v>
      </c>
      <c r="C10" s="6">
        <v>90</v>
      </c>
      <c r="D10" s="1"/>
    </row>
    <row r="11" spans="1:4">
      <c r="A11" s="6" t="s">
        <v>28</v>
      </c>
      <c r="B11" s="7" t="s">
        <v>9</v>
      </c>
      <c r="C11" s="6">
        <v>80</v>
      </c>
      <c r="D11" s="1"/>
    </row>
    <row r="12" spans="1:4">
      <c r="A12" s="6" t="s">
        <v>29</v>
      </c>
      <c r="B12" s="7" t="s">
        <v>58</v>
      </c>
      <c r="C12" s="6">
        <v>70</v>
      </c>
      <c r="D12" s="1"/>
    </row>
    <row r="13" spans="1:4">
      <c r="A13" s="6" t="s">
        <v>31</v>
      </c>
      <c r="B13" s="7" t="s">
        <v>82</v>
      </c>
      <c r="C13" s="6">
        <v>60</v>
      </c>
      <c r="D13" s="1"/>
    </row>
    <row r="14" spans="1:4">
      <c r="A14" s="6"/>
      <c r="B14" s="7"/>
      <c r="C14" s="6"/>
      <c r="D14" s="1"/>
    </row>
    <row r="15" spans="1:4">
      <c r="A15" s="6"/>
      <c r="B15" s="7"/>
      <c r="C15" s="6"/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6"/>
      <c r="B20" s="7"/>
      <c r="C20" s="6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david-svoboda-239/"/>
    <hyperlink ref="B5" r:id="rId3" tooltip="profil hráče" display="https://www.squash-ohradni.cz/souteze/patecni-turnaje/profil-hrace/tomas-valta-447/"/>
    <hyperlink ref="B6" r:id="rId4" tooltip="profil hráče" display="https://www.squash-ohradni.cz/souteze/patecni-turnaje/profil-hrace/boris-luptak-172/"/>
    <hyperlink ref="B7" r:id="rId5" tooltip="profil hráče" display="https://www.squash-ohradni.cz/souteze/patecni-turnaje/profil-hrace/stanislav-pech-84/"/>
    <hyperlink ref="B8" r:id="rId6" tooltip="profil hráče" display="https://www.squash-ohradni.cz/souteze/patecni-turnaje/profil-hrace/lukas-nevoral-179/"/>
    <hyperlink ref="B9" r:id="rId7" tooltip="profil hráče" display="https://www.squash-ohradni.cz/souteze/patecni-turnaje/profil-hrace/stanislav-ml--pech-336/"/>
    <hyperlink ref="B10" r:id="rId8" tooltip="profil hráče" display="https://www.squash-ohradni.cz/souteze/patecni-turnaje/profil-hrace/martin-vseticka-393/"/>
    <hyperlink ref="B11" r:id="rId9" tooltip="profil hráče" display="https://www.squash-ohradni.cz/souteze/patecni-turnaje/profil-hrace/petr-nohel-180/"/>
    <hyperlink ref="B12" r:id="rId10" tooltip="profil hráče" display="https://www.squash-ohradni.cz/souteze/patecni-turnaje/profil-hrace/sebastian-pech-337/"/>
    <hyperlink ref="B13" r:id="rId11" tooltip="profil hráče" display="https://www.squash-ohradni.cz/souteze/patecni-turnaje/profil-hrace/lukas-dittrich-460/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16" sqref="B16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70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61</v>
      </c>
      <c r="C3" s="6">
        <v>200</v>
      </c>
      <c r="D3" s="1"/>
    </row>
    <row r="4" spans="1:4">
      <c r="A4" s="6" t="s">
        <v>19</v>
      </c>
      <c r="B4" s="7" t="s">
        <v>53</v>
      </c>
      <c r="C4" s="6">
        <v>180</v>
      </c>
      <c r="D4" s="1"/>
    </row>
    <row r="5" spans="1:4">
      <c r="A5" s="6" t="s">
        <v>21</v>
      </c>
      <c r="B5" s="7" t="s">
        <v>65</v>
      </c>
      <c r="C5" s="6">
        <v>160</v>
      </c>
      <c r="D5" s="1"/>
    </row>
    <row r="6" spans="1:4">
      <c r="A6" s="6" t="s">
        <v>22</v>
      </c>
      <c r="B6" s="7" t="s">
        <v>14</v>
      </c>
      <c r="C6" s="6">
        <v>140</v>
      </c>
      <c r="D6" s="1"/>
    </row>
    <row r="7" spans="1:4">
      <c r="A7" s="6" t="s">
        <v>23</v>
      </c>
      <c r="B7" s="7" t="s">
        <v>3</v>
      </c>
      <c r="C7" s="6">
        <v>120</v>
      </c>
      <c r="D7" s="1"/>
    </row>
    <row r="8" spans="1:4">
      <c r="A8" s="6" t="s">
        <v>25</v>
      </c>
      <c r="B8" s="7" t="s">
        <v>8</v>
      </c>
      <c r="C8" s="6">
        <v>110</v>
      </c>
      <c r="D8" s="1"/>
    </row>
    <row r="9" spans="1:4">
      <c r="A9" s="6" t="s">
        <v>26</v>
      </c>
      <c r="B9" s="7" t="s">
        <v>30</v>
      </c>
      <c r="C9" s="6">
        <v>100</v>
      </c>
      <c r="D9" s="1"/>
    </row>
    <row r="10" spans="1:4">
      <c r="A10" s="6" t="s">
        <v>27</v>
      </c>
      <c r="B10" s="7" t="s">
        <v>51</v>
      </c>
      <c r="C10" s="6">
        <v>90</v>
      </c>
      <c r="D10" s="1"/>
    </row>
    <row r="11" spans="1:4">
      <c r="A11" s="6" t="s">
        <v>28</v>
      </c>
      <c r="B11" s="7" t="s">
        <v>5</v>
      </c>
      <c r="C11" s="6">
        <v>80</v>
      </c>
      <c r="D11" s="1"/>
    </row>
    <row r="12" spans="1:4">
      <c r="A12" s="6" t="s">
        <v>29</v>
      </c>
      <c r="B12" s="7" t="s">
        <v>4</v>
      </c>
      <c r="C12" s="6">
        <v>70</v>
      </c>
      <c r="D12" s="1"/>
    </row>
    <row r="13" spans="1:4">
      <c r="A13" s="6" t="s">
        <v>31</v>
      </c>
      <c r="B13" s="7" t="s">
        <v>9</v>
      </c>
      <c r="C13" s="6">
        <v>60</v>
      </c>
      <c r="D13" s="1"/>
    </row>
    <row r="14" spans="1:4">
      <c r="A14" s="6" t="s">
        <v>32</v>
      </c>
      <c r="B14" s="7" t="s">
        <v>45</v>
      </c>
      <c r="C14" s="6">
        <v>50</v>
      </c>
      <c r="D14" s="1"/>
    </row>
    <row r="15" spans="1:4">
      <c r="A15" s="6" t="s">
        <v>34</v>
      </c>
      <c r="B15" s="7" t="s">
        <v>10</v>
      </c>
      <c r="C15" s="6">
        <v>40</v>
      </c>
      <c r="D15" s="1"/>
    </row>
    <row r="16" spans="1:4">
      <c r="A16" s="6" t="s">
        <v>36</v>
      </c>
      <c r="B16" s="7" t="s">
        <v>86</v>
      </c>
      <c r="C16" s="6">
        <v>30</v>
      </c>
      <c r="D16" s="1"/>
    </row>
    <row r="17" spans="1:4">
      <c r="A17" s="6" t="s">
        <v>38</v>
      </c>
      <c r="B17" s="7" t="s">
        <v>6</v>
      </c>
      <c r="C17" s="6">
        <v>20</v>
      </c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6"/>
      <c r="B20" s="7"/>
      <c r="C20" s="6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tomas-valta-447/"/>
    <hyperlink ref="B4" r:id="rId2" tooltip="profil hráče" display="https://www.squash-ohradni.cz/souteze/patecni-turnaje/profil-hrace/vaclav-uhlir-224/"/>
    <hyperlink ref="B5" r:id="rId3" tooltip="profil hráče" display="https://www.squash-ohradni.cz/souteze/patecni-turnaje/profil-hrace/radek-ungr-122/"/>
    <hyperlink ref="B6" r:id="rId4" tooltip="profil hráče" display="https://www.squash-ohradni.cz/souteze/patecni-turnaje/profil-hrace/lukas-nevoral-179/"/>
    <hyperlink ref="B7" r:id="rId5" tooltip="profil hráče" display="https://www.squash-ohradni.cz/souteze/patecni-turnaje/profil-hrace/stanislav-pech-84/"/>
    <hyperlink ref="B8" r:id="rId6" tooltip="profil hráče" display="https://www.squash-ohradni.cz/souteze/patecni-turnaje/profil-hrace/bohuslav-zajkr-134/"/>
    <hyperlink ref="B9" r:id="rId7" tooltip="profil hráče" display="https://www.squash-ohradni.cz/souteze/patecni-turnaje/profil-hrace/boris-luptak-172/"/>
    <hyperlink ref="B10" r:id="rId8" tooltip="profil hráče" display="https://www.squash-ohradni.cz/souteze/patecni-turnaje/profil-hrace/lukas-klinecky-169/"/>
    <hyperlink ref="B11" r:id="rId9" tooltip="profil hráče" display="https://www.squash-ohradni.cz/souteze/patecni-turnaje/profil-hrace/jan-hladis-30/"/>
    <hyperlink ref="B12" r:id="rId10" tooltip="profil hráče" display="https://www.squash-ohradni.cz/souteze/patecni-turnaje/profil-hrace/david-svoboda-239/"/>
    <hyperlink ref="B13" r:id="rId11" tooltip="profil hráče" display="https://www.squash-ohradni.cz/souteze/patecni-turnaje/profil-hrace/petr-nohel-180/"/>
    <hyperlink ref="B14" r:id="rId12" tooltip="profil hráče" display="https://www.squash-ohradni.cz/souteze/patecni-turnaje/profil-hrace/petr-altman-260/"/>
    <hyperlink ref="B15" r:id="rId13" tooltip="profil hráče" display="https://www.squash-ohradni.cz/souteze/patecni-turnaje/profil-hrace/jan-jicha-272/"/>
    <hyperlink ref="B16" r:id="rId14" tooltip="profil hráče" display="https://www.squash-ohradni.cz/souteze/patecni-turnaje/profil-hrace/petra-vansova-463/"/>
    <hyperlink ref="B17" r:id="rId15" tooltip="profil hráče" display="https://www.squash-ohradni.cz/souteze/patecni-turnaje/profil-hrace/ales-novak-340/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27" sqref="B27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70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18</v>
      </c>
      <c r="C3" s="6">
        <v>290</v>
      </c>
      <c r="D3" s="1"/>
    </row>
    <row r="4" spans="1:4">
      <c r="A4" s="6" t="s">
        <v>19</v>
      </c>
      <c r="B4" s="7" t="s">
        <v>88</v>
      </c>
      <c r="C4" s="6">
        <v>270</v>
      </c>
      <c r="D4" s="1"/>
    </row>
    <row r="5" spans="1:4">
      <c r="A5" s="6" t="s">
        <v>21</v>
      </c>
      <c r="B5" s="7" t="s">
        <v>89</v>
      </c>
      <c r="C5" s="6">
        <v>250</v>
      </c>
      <c r="D5" s="1"/>
    </row>
    <row r="6" spans="1:4">
      <c r="A6" s="6" t="s">
        <v>22</v>
      </c>
      <c r="B6" s="7" t="s">
        <v>67</v>
      </c>
      <c r="C6" s="6">
        <v>230</v>
      </c>
      <c r="D6" s="1"/>
    </row>
    <row r="7" spans="1:4">
      <c r="A7" s="6" t="s">
        <v>23</v>
      </c>
      <c r="B7" s="7" t="s">
        <v>90</v>
      </c>
      <c r="C7" s="6">
        <v>210</v>
      </c>
      <c r="D7" s="1"/>
    </row>
    <row r="8" spans="1:4">
      <c r="A8" s="6" t="s">
        <v>25</v>
      </c>
      <c r="B8" s="7" t="s">
        <v>66</v>
      </c>
      <c r="C8" s="6">
        <v>200</v>
      </c>
      <c r="D8" s="1"/>
    </row>
    <row r="9" spans="1:4">
      <c r="A9" s="6" t="s">
        <v>26</v>
      </c>
      <c r="B9" s="7" t="s">
        <v>61</v>
      </c>
      <c r="C9" s="6">
        <v>190</v>
      </c>
      <c r="D9" s="1"/>
    </row>
    <row r="10" spans="1:4">
      <c r="A10" s="6" t="s">
        <v>27</v>
      </c>
      <c r="B10" s="7" t="s">
        <v>53</v>
      </c>
      <c r="C10" s="6">
        <v>180</v>
      </c>
      <c r="D10" s="1"/>
    </row>
    <row r="11" spans="1:4">
      <c r="A11" s="6" t="s">
        <v>28</v>
      </c>
      <c r="B11" s="7" t="s">
        <v>91</v>
      </c>
      <c r="C11" s="6">
        <v>170</v>
      </c>
      <c r="D11" s="1"/>
    </row>
    <row r="12" spans="1:4">
      <c r="A12" s="6" t="s">
        <v>29</v>
      </c>
      <c r="B12" s="7" t="s">
        <v>92</v>
      </c>
      <c r="C12" s="6">
        <v>160</v>
      </c>
      <c r="D12" s="1"/>
    </row>
    <row r="13" spans="1:4">
      <c r="A13" s="6" t="s">
        <v>31</v>
      </c>
      <c r="B13" s="7" t="s">
        <v>14</v>
      </c>
      <c r="C13" s="6">
        <v>150</v>
      </c>
      <c r="D13" s="1"/>
    </row>
    <row r="14" spans="1:4">
      <c r="A14" s="6" t="s">
        <v>32</v>
      </c>
      <c r="B14" s="7" t="s">
        <v>93</v>
      </c>
      <c r="C14" s="6">
        <v>140</v>
      </c>
      <c r="D14" s="1"/>
    </row>
    <row r="15" spans="1:4">
      <c r="A15" s="6" t="s">
        <v>34</v>
      </c>
      <c r="B15" s="7" t="s">
        <v>94</v>
      </c>
      <c r="C15" s="6">
        <v>130</v>
      </c>
      <c r="D15" s="1"/>
    </row>
    <row r="16" spans="1:4">
      <c r="A16" s="6" t="s">
        <v>36</v>
      </c>
      <c r="B16" s="7" t="s">
        <v>49</v>
      </c>
      <c r="C16" s="6">
        <v>120</v>
      </c>
      <c r="D16" s="1"/>
    </row>
    <row r="17" spans="1:4">
      <c r="A17" s="6" t="s">
        <v>38</v>
      </c>
      <c r="B17" s="7" t="s">
        <v>6</v>
      </c>
      <c r="C17" s="6">
        <v>110</v>
      </c>
      <c r="D17" s="1"/>
    </row>
    <row r="18" spans="1:4">
      <c r="A18" s="6" t="s">
        <v>46</v>
      </c>
      <c r="B18" s="7" t="s">
        <v>24</v>
      </c>
      <c r="C18" s="6">
        <v>100</v>
      </c>
      <c r="D18" s="1"/>
    </row>
    <row r="19" spans="1:4">
      <c r="A19" s="6" t="s">
        <v>78</v>
      </c>
      <c r="B19" s="7" t="s">
        <v>65</v>
      </c>
      <c r="C19" s="6">
        <v>90</v>
      </c>
      <c r="D19" s="1"/>
    </row>
    <row r="20" spans="1:4">
      <c r="A20" s="6" t="s">
        <v>79</v>
      </c>
      <c r="B20" s="7" t="s">
        <v>8</v>
      </c>
      <c r="C20" s="6">
        <v>80</v>
      </c>
      <c r="D20" s="1"/>
    </row>
    <row r="21" spans="1:4">
      <c r="A21" s="6" t="s">
        <v>95</v>
      </c>
      <c r="B21" s="7" t="s">
        <v>4</v>
      </c>
      <c r="C21" s="6">
        <v>70</v>
      </c>
      <c r="D21" s="1"/>
    </row>
    <row r="22" spans="1:4">
      <c r="A22" s="6" t="s">
        <v>96</v>
      </c>
      <c r="B22" s="7" t="s">
        <v>82</v>
      </c>
      <c r="C22" s="6">
        <v>60</v>
      </c>
    </row>
    <row r="23" spans="1:4">
      <c r="A23" s="6" t="s">
        <v>97</v>
      </c>
      <c r="B23" s="7" t="s">
        <v>10</v>
      </c>
      <c r="C23" s="6">
        <v>50</v>
      </c>
    </row>
    <row r="24" spans="1:4">
      <c r="A24" s="6" t="s">
        <v>98</v>
      </c>
      <c r="B24" s="7" t="s">
        <v>99</v>
      </c>
      <c r="C24" s="6">
        <v>40</v>
      </c>
    </row>
    <row r="25" spans="1:4">
      <c r="A25" s="6" t="s">
        <v>100</v>
      </c>
      <c r="B25" s="7" t="s">
        <v>9</v>
      </c>
      <c r="C25" s="6">
        <v>30</v>
      </c>
    </row>
    <row r="26" spans="1:4">
      <c r="A26" s="6" t="s">
        <v>101</v>
      </c>
      <c r="B26" s="7" t="s">
        <v>3</v>
      </c>
      <c r="C26" s="6">
        <v>20</v>
      </c>
    </row>
    <row r="27" spans="1:4">
      <c r="A27" s="6" t="s">
        <v>102</v>
      </c>
      <c r="B27" s="7" t="s">
        <v>43</v>
      </c>
      <c r="C27" s="6">
        <v>10</v>
      </c>
    </row>
  </sheetData>
  <hyperlinks>
    <hyperlink ref="B3" r:id="rId1" tooltip="profil hráče" display="https://www.squash-ohradni.cz/souteze/patecni-turnaje/profil-hrace/peta-nohel-370/"/>
    <hyperlink ref="B4" r:id="rId2" tooltip="profil hráče" display="https://www.squash-ohradni.cz/souteze/patecni-turnaje/profil-hrace/tereza-svobodova-411/"/>
    <hyperlink ref="B5" r:id="rId3" tooltip="profil hráče" display="https://www.squash-ohradni.cz/souteze/patecni-turnaje/profil-hrace/vlastimil-kozak-55/"/>
    <hyperlink ref="B6" r:id="rId4" tooltip="profil hráče" display="https://www.squash-ohradni.cz/souteze/patecni-turnaje/profil-hrace/martin-kriz-437/"/>
    <hyperlink ref="B7" r:id="rId5" tooltip="profil hráče" display="https://www.squash-ohradni.cz/souteze/patecni-turnaje/profil-hrace/martin-paroulek-450/"/>
    <hyperlink ref="B8" r:id="rId6" tooltip="profil hráče" display="https://www.squash-ohradni.cz/souteze/patecni-turnaje/profil-hrace/lubos-walter-433/"/>
    <hyperlink ref="B9" r:id="rId7" tooltip="profil hráče" display="https://www.squash-ohradni.cz/souteze/patecni-turnaje/profil-hrace/tomas-valta-447/"/>
    <hyperlink ref="B10" r:id="rId8" tooltip="profil hráče" display="https://www.squash-ohradni.cz/souteze/patecni-turnaje/profil-hrace/vaclav-uhlir-224/"/>
    <hyperlink ref="B11" r:id="rId9" tooltip="profil hráče" display="https://www.squash-ohradni.cz/souteze/patecni-turnaje/profil-hrace/jan-svoboda-108/"/>
    <hyperlink ref="B12" r:id="rId10" tooltip="profil hráče" display="https://www.squash-ohradni.cz/souteze/patecni-turnaje/profil-hrace/josef-fanta-405/"/>
    <hyperlink ref="B13" r:id="rId11" tooltip="profil hráče" display="https://www.squash-ohradni.cz/souteze/patecni-turnaje/profil-hrace/lukas-nevoral-179/"/>
    <hyperlink ref="B14" r:id="rId12" tooltip="profil hráče" display="https://www.squash-ohradni.cz/souteze/patecni-turnaje/profil-hrace/tomas-strmiska-416/"/>
    <hyperlink ref="B15" r:id="rId13" tooltip="profil hráče" display="https://www.squash-ohradni.cz/souteze/patecni-turnaje/profil-hrace/david-oralek-465/"/>
    <hyperlink ref="B16" r:id="rId14" tooltip="profil hráče" display="https://www.squash-ohradni.cz/souteze/patecni-turnaje/profil-hrace/tomas-cisarovsky-319/"/>
    <hyperlink ref="B17" r:id="rId15" tooltip="profil hráče" display="https://www.squash-ohradni.cz/souteze/patecni-turnaje/profil-hrace/ales-novak-340/"/>
    <hyperlink ref="B18" r:id="rId16" tooltip="profil hráče" display="https://www.squash-ohradni.cz/souteze/patecni-turnaje/profil-hrace/karel-svoboda-109/"/>
    <hyperlink ref="B19" r:id="rId17" tooltip="profil hráče" display="https://www.squash-ohradni.cz/souteze/patecni-turnaje/profil-hrace/radek-ungr-122/"/>
    <hyperlink ref="B20" r:id="rId18" tooltip="profil hráče" display="https://www.squash-ohradni.cz/souteze/patecni-turnaje/profil-hrace/bohuslav-zajkr-134/"/>
    <hyperlink ref="B21" r:id="rId19" tooltip="profil hráče" display="https://www.squash-ohradni.cz/souteze/patecni-turnaje/profil-hrace/david-svoboda-239/"/>
    <hyperlink ref="B22" r:id="rId20" tooltip="profil hráče" display="https://www.squash-ohradni.cz/souteze/patecni-turnaje/profil-hrace/lukas-dittrich-460/"/>
    <hyperlink ref="B23" r:id="rId21" tooltip="profil hráče" display="https://www.squash-ohradni.cz/souteze/patecni-turnaje/profil-hrace/jan-jicha-272/"/>
    <hyperlink ref="B24" r:id="rId22" tooltip="profil hráče" display="https://www.squash-ohradni.cz/souteze/patecni-turnaje/profil-hrace/daniel-vrana-466/"/>
    <hyperlink ref="B25" r:id="rId23" tooltip="profil hráče" display="https://www.squash-ohradni.cz/souteze/patecni-turnaje/profil-hrace/petr-nohel-180/"/>
    <hyperlink ref="B26" r:id="rId24" tooltip="profil hráče" display="https://www.squash-ohradni.cz/souteze/patecni-turnaje/profil-hrace/stanislav-pech-84/"/>
    <hyperlink ref="B27" r:id="rId25" tooltip="profil hráče" display="https://www.squash-ohradni.cz/souteze/patecni-turnaje/profil-hrace/tomas-fecak-265/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G24" sqref="G24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70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103</v>
      </c>
      <c r="C3" s="6">
        <v>250</v>
      </c>
      <c r="D3" s="12"/>
    </row>
    <row r="4" spans="1:4">
      <c r="A4" s="6" t="s">
        <v>19</v>
      </c>
      <c r="B4" s="7" t="s">
        <v>90</v>
      </c>
      <c r="C4" s="6">
        <v>230</v>
      </c>
      <c r="D4" s="12"/>
    </row>
    <row r="5" spans="1:4">
      <c r="A5" s="6" t="s">
        <v>21</v>
      </c>
      <c r="B5" s="7" t="s">
        <v>20</v>
      </c>
      <c r="C5" s="6">
        <v>210</v>
      </c>
      <c r="D5" s="12"/>
    </row>
    <row r="6" spans="1:4" ht="30">
      <c r="A6" s="6" t="s">
        <v>22</v>
      </c>
      <c r="B6" s="7" t="s">
        <v>56</v>
      </c>
      <c r="C6" s="6">
        <v>190</v>
      </c>
      <c r="D6" s="12"/>
    </row>
    <row r="7" spans="1:4">
      <c r="A7" s="6" t="s">
        <v>23</v>
      </c>
      <c r="B7" s="7" t="s">
        <v>61</v>
      </c>
      <c r="C7" s="6">
        <v>170</v>
      </c>
      <c r="D7" s="12"/>
    </row>
    <row r="8" spans="1:4">
      <c r="A8" s="6" t="s">
        <v>25</v>
      </c>
      <c r="B8" s="7" t="s">
        <v>66</v>
      </c>
      <c r="C8" s="6">
        <v>160</v>
      </c>
      <c r="D8" s="12"/>
    </row>
    <row r="9" spans="1:4">
      <c r="A9" s="6" t="s">
        <v>26</v>
      </c>
      <c r="B9" s="7" t="s">
        <v>42</v>
      </c>
      <c r="C9" s="6">
        <v>150</v>
      </c>
      <c r="D9" s="12"/>
    </row>
    <row r="10" spans="1:4">
      <c r="A10" s="6" t="s">
        <v>27</v>
      </c>
      <c r="B10" s="7" t="s">
        <v>7</v>
      </c>
      <c r="C10" s="6">
        <v>140</v>
      </c>
      <c r="D10" s="12"/>
    </row>
    <row r="11" spans="1:4">
      <c r="A11" s="6" t="s">
        <v>28</v>
      </c>
      <c r="B11" s="7" t="s">
        <v>67</v>
      </c>
      <c r="C11" s="6">
        <v>130</v>
      </c>
      <c r="D11" s="12"/>
    </row>
    <row r="12" spans="1:4">
      <c r="A12" s="6" t="s">
        <v>29</v>
      </c>
      <c r="B12" s="7" t="s">
        <v>6</v>
      </c>
      <c r="C12" s="6">
        <v>120</v>
      </c>
      <c r="D12" s="12"/>
    </row>
    <row r="13" spans="1:4">
      <c r="A13" s="6" t="s">
        <v>31</v>
      </c>
      <c r="B13" s="7" t="s">
        <v>4</v>
      </c>
      <c r="C13" s="6">
        <v>110</v>
      </c>
      <c r="D13" s="12"/>
    </row>
    <row r="14" spans="1:4">
      <c r="A14" s="6" t="s">
        <v>32</v>
      </c>
      <c r="B14" s="7" t="s">
        <v>9</v>
      </c>
      <c r="C14" s="6">
        <v>100</v>
      </c>
      <c r="D14" s="12"/>
    </row>
    <row r="15" spans="1:4">
      <c r="A15" s="6" t="s">
        <v>34</v>
      </c>
      <c r="B15" s="7" t="s">
        <v>14</v>
      </c>
      <c r="C15" s="6">
        <v>90</v>
      </c>
      <c r="D15" s="12"/>
    </row>
    <row r="16" spans="1:4">
      <c r="A16" s="6" t="s">
        <v>36</v>
      </c>
      <c r="B16" s="7" t="s">
        <v>8</v>
      </c>
      <c r="C16" s="6">
        <v>80</v>
      </c>
      <c r="D16" s="12"/>
    </row>
    <row r="17" spans="1:4">
      <c r="A17" s="6" t="s">
        <v>38</v>
      </c>
      <c r="B17" s="7" t="s">
        <v>3</v>
      </c>
      <c r="C17" s="6">
        <v>70</v>
      </c>
      <c r="D17" s="12"/>
    </row>
    <row r="18" spans="1:4">
      <c r="A18" s="6" t="s">
        <v>46</v>
      </c>
      <c r="B18" s="7" t="s">
        <v>45</v>
      </c>
      <c r="C18" s="6">
        <v>60</v>
      </c>
      <c r="D18" s="12"/>
    </row>
    <row r="19" spans="1:4">
      <c r="A19" s="6" t="s">
        <v>78</v>
      </c>
      <c r="B19" s="7" t="s">
        <v>104</v>
      </c>
      <c r="C19" s="6">
        <v>50</v>
      </c>
      <c r="D19" s="12"/>
    </row>
    <row r="20" spans="1:4">
      <c r="A20" s="6" t="s">
        <v>79</v>
      </c>
      <c r="B20" s="7" t="s">
        <v>99</v>
      </c>
      <c r="C20" s="6">
        <v>40</v>
      </c>
      <c r="D20" s="12"/>
    </row>
    <row r="21" spans="1:4">
      <c r="A21" s="6" t="s">
        <v>95</v>
      </c>
      <c r="B21" s="7" t="s">
        <v>10</v>
      </c>
      <c r="C21" s="6">
        <v>30</v>
      </c>
      <c r="D21" s="12"/>
    </row>
    <row r="22" spans="1:4">
      <c r="A22" s="6" t="s">
        <v>96</v>
      </c>
      <c r="B22" s="7" t="s">
        <v>82</v>
      </c>
      <c r="C22" s="6">
        <v>20</v>
      </c>
      <c r="D22" s="13"/>
    </row>
    <row r="23" spans="1:4">
      <c r="A23" s="6" t="s">
        <v>97</v>
      </c>
      <c r="B23" s="7" t="s">
        <v>58</v>
      </c>
      <c r="C23" s="6">
        <v>10</v>
      </c>
      <c r="D23" s="13"/>
    </row>
  </sheetData>
  <hyperlinks>
    <hyperlink ref="B3" r:id="rId1" tooltip="profil hráče" display="https://www.squash-ohradni.cz/souteze/patecni-turnaje/profil-hrace/petr-zlamal-467/"/>
    <hyperlink ref="B4" r:id="rId2" tooltip="profil hráče" display="https://www.squash-ohradni.cz/souteze/patecni-turnaje/profil-hrace/martin-paroulek-450/"/>
    <hyperlink ref="B5" r:id="rId3" tooltip="profil hráče" display="https://www.squash-ohradni.cz/souteze/patecni-turnaje/profil-hrace/adam-sinkule-441/"/>
    <hyperlink ref="B6" r:id="rId4" tooltip="profil hráče" display="https://www.squash-ohradni.cz/souteze/patecni-turnaje/profil-hrace/symon-vongbounthanh-412/"/>
    <hyperlink ref="B7" r:id="rId5" tooltip="profil hráče" display="https://www.squash-ohradni.cz/souteze/patecni-turnaje/profil-hrace/tomas-valta-447/"/>
    <hyperlink ref="B8" r:id="rId6" tooltip="profil hráče" display="https://www.squash-ohradni.cz/souteze/patecni-turnaje/profil-hrace/lubos-walter-433/"/>
    <hyperlink ref="B9" r:id="rId7" tooltip="profil hráče" display="https://www.squash-ohradni.cz/souteze/patecni-turnaje/profil-hrace/radek-dudesek-436/"/>
    <hyperlink ref="B10" r:id="rId8" tooltip="profil hráče" display="https://www.squash-ohradni.cz/souteze/patecni-turnaje/profil-hrace/milan-beranek-339/"/>
    <hyperlink ref="B11" r:id="rId9" tooltip="profil hráče" display="https://www.squash-ohradni.cz/souteze/patecni-turnaje/profil-hrace/martin-kriz-437/"/>
    <hyperlink ref="B12" r:id="rId10" tooltip="profil hráče" display="https://www.squash-ohradni.cz/souteze/patecni-turnaje/profil-hrace/ales-novak-340/"/>
    <hyperlink ref="B13" r:id="rId11" tooltip="profil hráče" display="https://www.squash-ohradni.cz/souteze/patecni-turnaje/profil-hrace/david-svoboda-239/"/>
    <hyperlink ref="B14" r:id="rId12" tooltip="profil hráče" display="https://www.squash-ohradni.cz/souteze/patecni-turnaje/profil-hrace/petr-nohel-180/"/>
    <hyperlink ref="B15" r:id="rId13" tooltip="profil hráče" display="https://www.squash-ohradni.cz/souteze/patecni-turnaje/profil-hrace/lukas-nevoral-179/"/>
    <hyperlink ref="B16" r:id="rId14" tooltip="profil hráče" display="https://www.squash-ohradni.cz/souteze/patecni-turnaje/profil-hrace/bohuslav-zajkr-134/"/>
    <hyperlink ref="B17" r:id="rId15" tooltip="profil hráče" display="https://www.squash-ohradni.cz/souteze/patecni-turnaje/profil-hrace/stanislav-pech-84/"/>
    <hyperlink ref="B18" r:id="rId16" tooltip="profil hráče" display="https://www.squash-ohradni.cz/souteze/patecni-turnaje/profil-hrace/petr-altman-260/"/>
    <hyperlink ref="B19" r:id="rId17" tooltip="profil hráče" display="https://www.squash-ohradni.cz/souteze/patecni-turnaje/profil-hrace/pavel-vlasek-431/"/>
    <hyperlink ref="B20" r:id="rId18" tooltip="profil hráče" display="https://www.squash-ohradni.cz/souteze/patecni-turnaje/profil-hrace/daniel-vrana-466/"/>
    <hyperlink ref="B21" r:id="rId19" tooltip="profil hráče" display="https://www.squash-ohradni.cz/souteze/patecni-turnaje/profil-hrace/jan-jicha-272/"/>
    <hyperlink ref="B22" r:id="rId20" tooltip="profil hráče" display="https://www.squash-ohradni.cz/souteze/patecni-turnaje/profil-hrace/lukas-dittrich-460/"/>
    <hyperlink ref="B23" r:id="rId21" tooltip="profil hráče" display="https://www.squash-ohradni.cz/souteze/patecni-turnaje/profil-hrace/sebastian-pech-337/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72"/>
  <sheetViews>
    <sheetView workbookViewId="0">
      <selection activeCell="H18" sqref="H18"/>
    </sheetView>
  </sheetViews>
  <sheetFormatPr defaultRowHeight="15"/>
  <cols>
    <col min="1" max="1" width="18.28515625" customWidth="1"/>
    <col min="2" max="2" width="11.85546875" bestFit="1" customWidth="1"/>
  </cols>
  <sheetData>
    <row r="1" spans="1:3">
      <c r="A1" t="s">
        <v>11</v>
      </c>
      <c r="B1" t="s">
        <v>2</v>
      </c>
      <c r="C1" s="1" t="s">
        <v>12</v>
      </c>
    </row>
    <row r="2" spans="1:3">
      <c r="A2" s="7" t="s">
        <v>61</v>
      </c>
      <c r="B2">
        <f>'15.9.2017'!C5+'22.9.2017'!C3+'29.9.2017'!C3+'6.10.2017'!C3+'13.10.2017'!C4+'27.10.2017'!C4+'3.11.2017'!C3+'10.11.2017'!C3+'16.11.2017'!C11+'24.11.2017'!C4+'8.12.2017'!C5+'15.12.2017'!C3+'22.12.2017'!C9+'29.12.2017'!C7</f>
        <v>2540</v>
      </c>
      <c r="C2" s="1">
        <v>14</v>
      </c>
    </row>
    <row r="3" spans="1:3">
      <c r="A3" s="7" t="s">
        <v>7</v>
      </c>
      <c r="B3">
        <f>'15.9.2017'!C3+'22.9.2017'!C4+'29.9.2017'!C4+'13.10.2017'!C20+'27.10.2017'!C3+'3.11.2017'!C4+'16.11.2017'!C5+'24.11.2017'!C5+'8.12.2017'!C3+'29.12.2017'!C10</f>
        <v>1630</v>
      </c>
      <c r="C3" s="1">
        <v>10</v>
      </c>
    </row>
    <row r="4" spans="1:3">
      <c r="A4" s="7" t="s">
        <v>14</v>
      </c>
      <c r="B4">
        <f>'15.9.2017'!C11+'22.9.2017'!C13+'29.9.2017'!C10+'6.10.2017'!C10+'13.10.2017'!C16+'27.10.2017'!C8+'3.11.2017'!C15+'10.11.2017'!C5+'16.11.2017'!C12+'24.11.2017'!C8+'1.12.2017'!C3+'8.12.2017'!C8+'15.12.2017'!C6+'22.12.2017'!C13+'29.12.2017'!C15</f>
        <v>1570</v>
      </c>
      <c r="C4" s="1">
        <v>15</v>
      </c>
    </row>
    <row r="5" spans="1:3">
      <c r="A5" s="7" t="s">
        <v>4</v>
      </c>
      <c r="B5">
        <f>'15.9.2017'!C14+'22.9.2017'!C7+'29.9.2017'!C9+'6.10.2017'!C6+'13.10.2017'!C17+'27.10.2017'!C13+'3.11.2017'!C17+'10.11.2017'!C7+'16.11.2017'!C8+'24.11.2017'!C12+'8.12.2017'!C4+'15.12.2017'!C12+'22.12.2017'!C21+'29.12.2017'!C13</f>
        <v>1280</v>
      </c>
      <c r="C5" s="1">
        <v>14</v>
      </c>
    </row>
    <row r="6" spans="1:3">
      <c r="A6" s="7" t="s">
        <v>53</v>
      </c>
      <c r="B6">
        <f>'15.9.2017'!C6+'22.9.2017'!C6+'29.9.2017'!C5+'13.10.2017'!C3+'16.11.2017'!C4+'15.12.2017'!C4+'22.12.2017'!C10</f>
        <v>1200</v>
      </c>
      <c r="C6" s="1">
        <v>7</v>
      </c>
    </row>
    <row r="7" spans="1:3">
      <c r="A7" s="7" t="s">
        <v>65</v>
      </c>
      <c r="B7">
        <f>'22.9.2017'!C5+'29.9.2017'!C7+'13.10.2017'!C10+'3.11.2017'!C10+'10.11.2017'!C4+'16.11.2017'!C7+'24.11.2017'!C18+'15.12.2017'!C5+'22.12.2017'!C19</f>
        <v>1060</v>
      </c>
      <c r="C7" s="1">
        <v>9</v>
      </c>
    </row>
    <row r="8" spans="1:3">
      <c r="A8" s="7" t="s">
        <v>9</v>
      </c>
      <c r="B8">
        <f>'15.9.2017'!C13+'22.9.2017'!C11+'29.9.2017'!C8+'6.10.2017'!C14+'13.10.2017'!C13+'27.10.2017'!C10+'3.11.2017'!C16+'10.11.2017'!C11+'16.11.2017'!C9+'24.11.2017'!C10+'8.12.2017'!C11+'15.12.2017'!C13+'22.12.2017'!C25+'29.12.2017'!C14</f>
        <v>1060</v>
      </c>
      <c r="C8" s="1">
        <v>14</v>
      </c>
    </row>
    <row r="9" spans="1:3">
      <c r="A9" s="7" t="s">
        <v>67</v>
      </c>
      <c r="B9">
        <f>'15.9.2017'!C8+'6.10.2017'!C4+'3.11.2017'!C5+'16.11.2017'!C3+'22.12.2017'!C6+'29.12.2017'!C11</f>
        <v>1030</v>
      </c>
      <c r="C9" s="1">
        <v>6</v>
      </c>
    </row>
    <row r="10" spans="1:3">
      <c r="A10" s="7" t="s">
        <v>3</v>
      </c>
      <c r="B10">
        <f>'22.9.2017'!C8+'6.10.2017'!C9+'13.10.2017'!C9+'27.10.2017'!C7+'3.11.2017'!C12+'10.11.2017'!C10+'8.12.2017'!C7+'15.12.2017'!C7+'22.12.2017'!C26+'29.12.2017'!C17</f>
        <v>960</v>
      </c>
      <c r="C10" s="1">
        <v>10</v>
      </c>
    </row>
    <row r="11" spans="1:3">
      <c r="A11" s="7" t="s">
        <v>6</v>
      </c>
      <c r="B11">
        <f>'15.9.2017'!C9+'22.9.2017'!C10+'6.10.2017'!C11+'13.10.2017'!C12+'27.10.2017'!C5+'24.11.2017'!C6+'15.12.2017'!C17+'22.12.2017'!C17+'29.12.2017'!C12</f>
        <v>910</v>
      </c>
      <c r="C11" s="1">
        <v>9</v>
      </c>
    </row>
    <row r="12" spans="1:3">
      <c r="A12" s="7" t="s">
        <v>24</v>
      </c>
      <c r="B12">
        <f>'15.9.2017'!C10+'13.10.2017'!C18+'27.10.2017'!C6+'3.11.2017'!C8+'10.11.2017'!C6+'16.11.2017'!C6+'22.12.2017'!C18</f>
        <v>770</v>
      </c>
      <c r="C12" s="1">
        <v>7</v>
      </c>
    </row>
    <row r="13" spans="1:3">
      <c r="A13" s="7" t="s">
        <v>30</v>
      </c>
      <c r="B13">
        <f>'27.10.2017'!C14+'3.11.2017'!C14+'16.11.2017'!C13+'24.11.2017'!C11+'1.12.2017'!C4+'8.12.2017'!C6+'15.12.2017'!C9</f>
        <v>680</v>
      </c>
      <c r="C13" s="1">
        <v>7</v>
      </c>
    </row>
    <row r="14" spans="1:3">
      <c r="A14" s="7" t="s">
        <v>8</v>
      </c>
      <c r="B14">
        <f>'15.9.2017'!C12+'22.9.2017'!C12+'13.10.2017'!C15+'16.11.2017'!C14+'1.12.2017'!C5+'15.12.2017'!C8+'22.12.2017'!C20+'29.12.2017'!C16</f>
        <v>680</v>
      </c>
      <c r="C14" s="1">
        <v>8</v>
      </c>
    </row>
    <row r="15" spans="1:3">
      <c r="A15" s="7" t="s">
        <v>49</v>
      </c>
      <c r="B15">
        <f>'15.9.2017'!C7+'29.9.2017'!C6+'13.10.2017'!C5+'27.10.2017'!C11+'22.12.2017'!C16</f>
        <v>640</v>
      </c>
      <c r="C15" s="1">
        <v>5</v>
      </c>
    </row>
    <row r="16" spans="1:3">
      <c r="A16" s="7" t="s">
        <v>42</v>
      </c>
      <c r="B16">
        <f>'6.10.2017'!C7+'13.10.2017'!C8+'3.11.2017'!C7+'16.11.2017'!C10+'29.12.2017'!C9</f>
        <v>630</v>
      </c>
      <c r="C16" s="1">
        <v>5</v>
      </c>
    </row>
    <row r="17" spans="1:3">
      <c r="A17" s="7" t="s">
        <v>5</v>
      </c>
      <c r="B17">
        <f>'22.9.2017'!C9+'13.10.2017'!C11+'3.11.2017'!C11+'10.11.2017'!C8+'24.11.2017'!C15+'15.12.2017'!C11</f>
        <v>530</v>
      </c>
      <c r="C17" s="1">
        <v>6</v>
      </c>
    </row>
    <row r="18" spans="1:3">
      <c r="A18" s="7" t="s">
        <v>33</v>
      </c>
      <c r="B18">
        <f>'15.9.2017'!C15+'29.9.2017'!C12+'10.11.2017'!C9+'1.12.2017'!C6+'8.12.2017'!C9</f>
        <v>450</v>
      </c>
      <c r="C18" s="1">
        <v>5</v>
      </c>
    </row>
    <row r="19" spans="1:3">
      <c r="A19" s="7" t="s">
        <v>90</v>
      </c>
      <c r="B19">
        <f>'22.12.2017'!C7+'29.12.2017'!C4</f>
        <v>440</v>
      </c>
      <c r="C19" s="1">
        <v>2</v>
      </c>
    </row>
    <row r="20" spans="1:3">
      <c r="A20" s="7" t="s">
        <v>58</v>
      </c>
      <c r="B20">
        <f>'15.9.2017'!C17+'22.9.2017'!C14+'13.10.2017'!C19+'27.10.2017'!C15+'10.11.2017'!C13+'24.11.2017'!C14+'1.12.2017'!C7+'8.12.2017'!C12+'29.12.2017'!C23</f>
        <v>440</v>
      </c>
      <c r="C20" s="1">
        <v>9</v>
      </c>
    </row>
    <row r="21" spans="1:3">
      <c r="A21" s="7" t="s">
        <v>35</v>
      </c>
      <c r="B21">
        <f>'6.10.2017'!C8+'13.10.2017'!C14+'27.10.2017'!C9+'24.11.2017'!C7</f>
        <v>400</v>
      </c>
      <c r="C21" s="1">
        <v>4</v>
      </c>
    </row>
    <row r="22" spans="1:3">
      <c r="A22" s="7" t="s">
        <v>66</v>
      </c>
      <c r="B22">
        <f>'22.12.2017'!C8+'29.12.2017'!C8</f>
        <v>360</v>
      </c>
      <c r="C22" s="1">
        <v>2</v>
      </c>
    </row>
    <row r="23" spans="1:3">
      <c r="A23" s="7" t="s">
        <v>10</v>
      </c>
      <c r="B23">
        <f>'6.10.2017'!C13+'27.10.2017'!C16+'3.11.2017'!C19+'16.11.2017'!C15+'24.11.2017'!C13+'15.12.2017'!C15+'22.12.2017'!C23+'29.12.2017'!C21</f>
        <v>330</v>
      </c>
      <c r="C23" s="1">
        <v>8</v>
      </c>
    </row>
    <row r="24" spans="1:3">
      <c r="A24" s="7" t="s">
        <v>82</v>
      </c>
      <c r="B24">
        <f>'16.11.2017'!C16+'24.11.2017'!C17+'1.12.2017'!C8+'8.12.2017'!C13+'22.12.2017'!C22+'29.12.2017'!C22</f>
        <v>300</v>
      </c>
      <c r="C24" s="1">
        <v>6</v>
      </c>
    </row>
    <row r="25" spans="1:3">
      <c r="A25" s="7" t="s">
        <v>18</v>
      </c>
      <c r="B25">
        <f>'22.12.2017'!C3</f>
        <v>290</v>
      </c>
      <c r="C25" s="1">
        <v>1</v>
      </c>
    </row>
    <row r="26" spans="1:3">
      <c r="A26" s="7" t="s">
        <v>74</v>
      </c>
      <c r="B26">
        <f>'6.10.2017'!C5+'3.11.2017'!C9</f>
        <v>280</v>
      </c>
      <c r="C26" s="1">
        <v>2</v>
      </c>
    </row>
    <row r="27" spans="1:3">
      <c r="A27" s="7" t="s">
        <v>88</v>
      </c>
      <c r="B27">
        <f>'22.12.2017'!C4</f>
        <v>270</v>
      </c>
      <c r="C27" s="1">
        <v>1</v>
      </c>
    </row>
    <row r="28" spans="1:3">
      <c r="A28" s="7" t="s">
        <v>89</v>
      </c>
      <c r="B28">
        <f>'22.12.2017'!C5</f>
        <v>250</v>
      </c>
      <c r="C28" s="1">
        <v>1</v>
      </c>
    </row>
    <row r="29" spans="1:3">
      <c r="A29" s="7" t="s">
        <v>103</v>
      </c>
      <c r="B29">
        <f>'29.12.2017'!C3</f>
        <v>250</v>
      </c>
      <c r="C29" s="1">
        <v>1</v>
      </c>
    </row>
    <row r="30" spans="1:3">
      <c r="A30" s="7" t="s">
        <v>20</v>
      </c>
      <c r="B30">
        <f>'29.12.2017'!C5</f>
        <v>210</v>
      </c>
      <c r="C30" s="1">
        <v>1</v>
      </c>
    </row>
    <row r="31" spans="1:3">
      <c r="A31" s="7" t="s">
        <v>83</v>
      </c>
      <c r="B31">
        <f>'24.11.2017'!C3</f>
        <v>200</v>
      </c>
      <c r="C31" s="1">
        <v>1</v>
      </c>
    </row>
    <row r="32" spans="1:3" ht="30">
      <c r="A32" s="7" t="s">
        <v>56</v>
      </c>
      <c r="B32">
        <f>'29.12.2017'!C6</f>
        <v>190</v>
      </c>
      <c r="C32" s="1">
        <v>1</v>
      </c>
    </row>
    <row r="33" spans="1:3">
      <c r="A33" s="7" t="s">
        <v>45</v>
      </c>
      <c r="B33">
        <f>'3.11.2017'!C20+'10.11.2017'!C12+'15.12.2017'!C14+'29.12.2017'!C18</f>
        <v>190</v>
      </c>
      <c r="C33" s="1">
        <v>4</v>
      </c>
    </row>
    <row r="34" spans="1:3">
      <c r="A34" s="7" t="s">
        <v>71</v>
      </c>
      <c r="B34">
        <f>'15.9.2017'!C4</f>
        <v>180</v>
      </c>
      <c r="C34" s="1">
        <v>1</v>
      </c>
    </row>
    <row r="35" spans="1:3">
      <c r="A35" s="7" t="s">
        <v>91</v>
      </c>
      <c r="B35">
        <f>'22.12.2017'!C11</f>
        <v>170</v>
      </c>
      <c r="C35" s="1">
        <v>1</v>
      </c>
    </row>
    <row r="36" spans="1:3">
      <c r="A36" s="7" t="s">
        <v>76</v>
      </c>
      <c r="B36">
        <f>'13.10.2017'!C6</f>
        <v>160</v>
      </c>
      <c r="C36" s="1">
        <v>1</v>
      </c>
    </row>
    <row r="37" spans="1:3">
      <c r="A37" s="7" t="s">
        <v>80</v>
      </c>
      <c r="B37">
        <f>'3.11.2017'!C6</f>
        <v>160</v>
      </c>
      <c r="C37" s="1">
        <v>1</v>
      </c>
    </row>
    <row r="38" spans="1:3">
      <c r="A38" s="7" t="s">
        <v>92</v>
      </c>
      <c r="B38">
        <f>'22.12.2017'!C12</f>
        <v>160</v>
      </c>
      <c r="C38" s="1">
        <v>1</v>
      </c>
    </row>
    <row r="39" spans="1:3">
      <c r="A39" s="7" t="s">
        <v>77</v>
      </c>
      <c r="B39">
        <f>'13.10.2017'!C7</f>
        <v>140</v>
      </c>
      <c r="C39" s="1">
        <v>1</v>
      </c>
    </row>
    <row r="40" spans="1:3">
      <c r="A40" s="7" t="s">
        <v>93</v>
      </c>
      <c r="B40">
        <f>'22.12.2017'!C14</f>
        <v>140</v>
      </c>
      <c r="C40" s="1">
        <v>1</v>
      </c>
    </row>
    <row r="41" spans="1:3">
      <c r="A41" s="7" t="s">
        <v>75</v>
      </c>
      <c r="B41">
        <f>'6.10.2017'!C12+'27.10.2017'!C12</f>
        <v>140</v>
      </c>
      <c r="C41" s="1">
        <v>2</v>
      </c>
    </row>
    <row r="42" spans="1:3">
      <c r="A42" s="7" t="s">
        <v>94</v>
      </c>
      <c r="B42">
        <f>'22.12.2017'!C15</f>
        <v>130</v>
      </c>
      <c r="C42" s="1">
        <v>1</v>
      </c>
    </row>
    <row r="43" spans="1:3">
      <c r="A43" s="7" t="s">
        <v>13</v>
      </c>
      <c r="B43">
        <f>'29.9.2017'!C11+'3.11.2017'!C18</f>
        <v>110</v>
      </c>
      <c r="C43" s="1">
        <v>2</v>
      </c>
    </row>
    <row r="44" spans="1:3">
      <c r="A44" s="7" t="s">
        <v>87</v>
      </c>
      <c r="B44">
        <f>'1.12.2017'!C9</f>
        <v>100</v>
      </c>
      <c r="C44" s="1">
        <v>1</v>
      </c>
    </row>
    <row r="45" spans="1:3">
      <c r="A45" s="7" t="s">
        <v>85</v>
      </c>
      <c r="B45">
        <f>'1.12.2017'!C10</f>
        <v>90</v>
      </c>
      <c r="C45" s="1">
        <v>1</v>
      </c>
    </row>
    <row r="46" spans="1:3">
      <c r="A46" s="7" t="s">
        <v>37</v>
      </c>
      <c r="B46">
        <f>'8.12.2017'!C10</f>
        <v>90</v>
      </c>
      <c r="C46" s="1">
        <v>1</v>
      </c>
    </row>
    <row r="47" spans="1:3">
      <c r="A47" s="7" t="s">
        <v>51</v>
      </c>
      <c r="B47">
        <f>'15.12.2017'!C10</f>
        <v>90</v>
      </c>
      <c r="C47" s="1">
        <v>1</v>
      </c>
    </row>
    <row r="48" spans="1:3">
      <c r="A48" s="7" t="s">
        <v>99</v>
      </c>
      <c r="B48">
        <f>'22.12.2017'!C24+'29.12.2017'!C19</f>
        <v>90</v>
      </c>
      <c r="C48" s="1">
        <v>2</v>
      </c>
    </row>
    <row r="49" spans="1:3">
      <c r="A49" s="7" t="s">
        <v>81</v>
      </c>
      <c r="B49">
        <f>'3.11.2017'!C13</f>
        <v>80</v>
      </c>
      <c r="C49" s="1">
        <v>1</v>
      </c>
    </row>
    <row r="50" spans="1:3">
      <c r="A50" s="7" t="s">
        <v>40</v>
      </c>
      <c r="B50">
        <f>'22.9.2017'!C15+'24.11.2017'!C16</f>
        <v>70</v>
      </c>
      <c r="C50" s="1">
        <v>2</v>
      </c>
    </row>
    <row r="51" spans="1:3">
      <c r="A51" s="7" t="s">
        <v>104</v>
      </c>
      <c r="B51">
        <f>'29.12.2017'!C19</f>
        <v>50</v>
      </c>
      <c r="C51" s="1">
        <v>1</v>
      </c>
    </row>
    <row r="52" spans="1:3">
      <c r="A52" s="7" t="s">
        <v>72</v>
      </c>
      <c r="B52">
        <f>'15.9.2017'!C16</f>
        <v>30</v>
      </c>
      <c r="C52" s="1">
        <v>1</v>
      </c>
    </row>
    <row r="53" spans="1:3">
      <c r="A53" s="7" t="s">
        <v>86</v>
      </c>
      <c r="B53">
        <f>'15.12.2017'!C16</f>
        <v>30</v>
      </c>
      <c r="C53" s="1">
        <v>1</v>
      </c>
    </row>
    <row r="54" spans="1:3">
      <c r="A54" s="7" t="s">
        <v>73</v>
      </c>
      <c r="B54">
        <f>'15.9.2017'!C18</f>
        <v>10</v>
      </c>
      <c r="C54" s="1">
        <v>1</v>
      </c>
    </row>
    <row r="55" spans="1:3">
      <c r="A55" s="7" t="s">
        <v>43</v>
      </c>
      <c r="B55">
        <f>'22.12.2017'!C27</f>
        <v>10</v>
      </c>
      <c r="C55" s="1">
        <v>1</v>
      </c>
    </row>
    <row r="56" spans="1:3">
      <c r="A56" s="7" t="s">
        <v>41</v>
      </c>
      <c r="C56" s="1"/>
    </row>
    <row r="57" spans="1:3" ht="30">
      <c r="A57" s="7" t="s">
        <v>62</v>
      </c>
      <c r="C57" s="1"/>
    </row>
    <row r="58" spans="1:3">
      <c r="A58" s="7" t="s">
        <v>64</v>
      </c>
      <c r="C58" s="1"/>
    </row>
    <row r="59" spans="1:3">
      <c r="A59" s="7" t="s">
        <v>48</v>
      </c>
      <c r="C59" s="1"/>
    </row>
    <row r="60" spans="1:3">
      <c r="A60" s="7" t="s">
        <v>39</v>
      </c>
      <c r="C60" s="1"/>
    </row>
    <row r="61" spans="1:3">
      <c r="A61" s="7" t="s">
        <v>55</v>
      </c>
      <c r="C61" s="1"/>
    </row>
    <row r="62" spans="1:3">
      <c r="A62" s="7" t="s">
        <v>50</v>
      </c>
      <c r="C62" s="1"/>
    </row>
    <row r="63" spans="1:3">
      <c r="A63" s="7" t="s">
        <v>63</v>
      </c>
      <c r="C63" s="1"/>
    </row>
    <row r="64" spans="1:3">
      <c r="A64" s="7" t="s">
        <v>52</v>
      </c>
      <c r="C64" s="1"/>
    </row>
    <row r="65" spans="1:3">
      <c r="A65" s="7" t="s">
        <v>57</v>
      </c>
      <c r="C65" s="1"/>
    </row>
    <row r="66" spans="1:3">
      <c r="A66" s="7" t="s">
        <v>44</v>
      </c>
      <c r="C66" s="1"/>
    </row>
    <row r="67" spans="1:3">
      <c r="A67" s="7" t="s">
        <v>59</v>
      </c>
      <c r="C67" s="1"/>
    </row>
    <row r="68" spans="1:3">
      <c r="A68" s="7" t="s">
        <v>68</v>
      </c>
      <c r="C68" s="1"/>
    </row>
    <row r="69" spans="1:3">
      <c r="A69" s="7" t="s">
        <v>54</v>
      </c>
      <c r="C69" s="1"/>
    </row>
    <row r="70" spans="1:3">
      <c r="A70" s="7" t="s">
        <v>60</v>
      </c>
      <c r="C70" s="1"/>
    </row>
    <row r="71" spans="1:3">
      <c r="A71" s="7" t="s">
        <v>47</v>
      </c>
      <c r="C71" s="1"/>
    </row>
    <row r="72" spans="1:3">
      <c r="A72" s="7" t="s">
        <v>69</v>
      </c>
      <c r="C72" s="1"/>
    </row>
  </sheetData>
  <sortState ref="A2:C72">
    <sortCondition descending="1" ref="B2:B72"/>
    <sortCondition ref="C2:C72"/>
  </sortState>
  <hyperlinks>
    <hyperlink ref="A25" r:id="rId1" tooltip="profil hráče" display="https://www.squash-ohradni.cz/souteze/patecni-turnaje/profil-hrace/peta-nohel-370/"/>
    <hyperlink ref="A30" r:id="rId2" tooltip="profil hráče" display="https://www.squash-ohradni.cz/souteze/patecni-turnaje/profil-hrace/adam-sinkule-441/"/>
    <hyperlink ref="A10" r:id="rId3" tooltip="profil hráče" display="https://www.squash-ohradni.cz/souteze/patecni-turnaje/profil-hrace/stanislav-pech-84/"/>
    <hyperlink ref="A5" r:id="rId4" tooltip="profil hráče" display="https://www.squash-ohradni.cz/souteze/patecni-turnaje/profil-hrace/david-svoboda-239/"/>
    <hyperlink ref="A12" r:id="rId5" tooltip="profil hráče" display="https://www.squash-ohradni.cz/souteze/patecni-turnaje/profil-hrace/karel-svoboda-109/"/>
    <hyperlink ref="A8" r:id="rId6" tooltip="profil hráče" display="https://www.squash-ohradni.cz/souteze/patecni-turnaje/profil-hrace/petr-nohel-180/"/>
    <hyperlink ref="A17" r:id="rId7" tooltip="profil hráče" display="https://www.squash-ohradni.cz/souteze/patecni-turnaje/profil-hrace/jan-hladis-30/"/>
    <hyperlink ref="A11" r:id="rId8" tooltip="profil hráče" display="https://www.squash-ohradni.cz/souteze/patecni-turnaje/profil-hrace/ales-novak-340/"/>
    <hyperlink ref="A3" r:id="rId9" tooltip="profil hráče" display="https://www.squash-ohradni.cz/souteze/patecni-turnaje/profil-hrace/milan-beranek-339/"/>
    <hyperlink ref="A13" r:id="rId10" tooltip="profil hráče" display="https://www.squash-ohradni.cz/souteze/patecni-turnaje/profil-hrace/boris-luptak-172/"/>
    <hyperlink ref="A23" r:id="rId11" tooltip="profil hráče" display="https://www.squash-ohradni.cz/souteze/patecni-turnaje/profil-hrace/jan-jicha-272/"/>
    <hyperlink ref="A18" r:id="rId12" tooltip="profil hráče" display="https://www.squash-ohradni.cz/souteze/patecni-turnaje/profil-hrace/stanislav-ml--pech-336/"/>
    <hyperlink ref="A21" r:id="rId13" tooltip="profil hráče" display="https://www.squash-ohradni.cz/souteze/patecni-turnaje/profil-hrace/david-gross-330/"/>
    <hyperlink ref="A46" r:id="rId14" tooltip="profil hráče" display="https://www.squash-ohradni.cz/souteze/patecni-turnaje/profil-hrace/martin-vseticka-393/"/>
    <hyperlink ref="A43" r:id="rId15" tooltip="profil hráče" display="https://www.squash-ohradni.cz/souteze/patecni-turnaje/profil-hrace/stanislav-gibson-225/"/>
    <hyperlink ref="A60" r:id="rId16" tooltip="profil hráče" display="https://www.squash-ohradni.cz/souteze/patecni-turnaje/profil-hrace/ondrej-skybsky-106/"/>
    <hyperlink ref="A4" r:id="rId17" tooltip="profil hráče" display="https://www.squash-ohradni.cz/souteze/patecni-turnaje/profil-hrace/lukas-nevoral-179/"/>
    <hyperlink ref="A14" r:id="rId18" tooltip="profil hráče" display="https://www.squash-ohradni.cz/souteze/patecni-turnaje/profil-hrace/bohuslav-zajkr-134/"/>
    <hyperlink ref="A50" r:id="rId19" tooltip="profil hráče" display="https://www.squash-ohradni.cz/souteze/patecni-turnaje/profil-hrace/petr-nemec-79/"/>
    <hyperlink ref="A56" r:id="rId20" tooltip="profil hráče" display="https://www.squash-ohradni.cz/souteze/patecni-turnaje/profil-hrace/martin-basta-422/"/>
    <hyperlink ref="A16" r:id="rId21" tooltip="profil hráče" display="https://www.squash-ohradni.cz/souteze/patecni-turnaje/profil-hrace/radek-dudesek-436/"/>
    <hyperlink ref="A55" r:id="rId22" tooltip="profil hráče" display="https://www.squash-ohradni.cz/souteze/patecni-turnaje/profil-hrace/tomas-fecak-265/"/>
    <hyperlink ref="A66" r:id="rId23" tooltip="profil hráče" display="https://www.squash-ohradni.cz/souteze/patecni-turnaje/profil-hrace/david-dolezel-442/"/>
    <hyperlink ref="A33" r:id="rId24" tooltip="profil hráče" display="https://www.squash-ohradni.cz/souteze/patecni-turnaje/profil-hrace/petr-altman-260/"/>
    <hyperlink ref="A71" r:id="rId25" tooltip="profil hráče" display="https://www.squash-ohradni.cz/souteze/patecni-turnaje/profil-hrace/kamila-----443/"/>
    <hyperlink ref="A59" r:id="rId26" tooltip="profil hráče" display="https://www.squash-ohradni.cz/souteze/patecni-turnaje/profil-hrace/tomas-fencl-410/"/>
    <hyperlink ref="A15" r:id="rId27" tooltip="profil hráče" display="https://www.squash-ohradni.cz/souteze/patecni-turnaje/profil-hrace/tomas-cisarovsky-319/"/>
    <hyperlink ref="A62" r:id="rId28" tooltip="profil hráče" display="https://www.squash-ohradni.cz/souteze/patecni-turnaje/profil-hrace/radek-dolansky-345/"/>
    <hyperlink ref="A47" r:id="rId29" tooltip="profil hráče" display="https://www.squash-ohradni.cz/souteze/patecni-turnaje/profil-hrace/lukas-klinecky-169/"/>
    <hyperlink ref="A64" r:id="rId30" tooltip="profil hráče" display="https://www.squash-ohradni.cz/souteze/patecni-turnaje/profil-hrace/denisa-linhartova-426/"/>
    <hyperlink ref="A6" r:id="rId31" tooltip="profil hráče" display="https://www.squash-ohradni.cz/souteze/patecni-turnaje/profil-hrace/vaclav-uhlir-224/"/>
    <hyperlink ref="A69" r:id="rId32" tooltip="profil hráče" display="https://www.squash-ohradni.cz/souteze/patecni-turnaje/profil-hrace/sona-brabcova-444/"/>
    <hyperlink ref="A61" r:id="rId33" tooltip="profil hráče" display="https://www.squash-ohradni.cz/souteze/patecni-turnaje/profil-hrace/filip-hurta-35/"/>
    <hyperlink ref="A32" r:id="rId34" tooltip="profil hráče" display="https://www.squash-ohradni.cz/souteze/patecni-turnaje/profil-hrace/symon-vongbounthanh-412/"/>
    <hyperlink ref="A65" r:id="rId35" tooltip="profil hráče" display="https://www.squash-ohradni.cz/souteze/patecni-turnaje/profil-hrace/renata-nejtkova-438/"/>
    <hyperlink ref="A20" r:id="rId36" tooltip="profil hráče" display="https://www.squash-ohradni.cz/souteze/patecni-turnaje/profil-hrace/sebastian-pech-337/"/>
    <hyperlink ref="A67" r:id="rId37" tooltip="profil hráče" display="https://www.squash-ohradni.cz/souteze/patecni-turnaje/profil-hrace/jan-baxa-445/"/>
    <hyperlink ref="A70" r:id="rId38" tooltip="profil hráče" display="https://www.squash-ohradni.cz/souteze/patecni-turnaje/profil-hrace/filip-kulovany-446/"/>
    <hyperlink ref="A2" r:id="rId39" tooltip="profil hráče" display="https://www.squash-ohradni.cz/souteze/patecni-turnaje/profil-hrace/tomas-valta-447/"/>
    <hyperlink ref="A57" r:id="rId40" tooltip="profil hráče" display="https://www.squash-ohradni.cz/souteze/patecni-turnaje/profil-hrace/dmytro-kondratenko-449/"/>
    <hyperlink ref="A63" r:id="rId41" tooltip="profil hráče" display="https://www.squash-ohradni.cz/souteze/patecni-turnaje/profil-hrace/michal-snopek-387/"/>
    <hyperlink ref="A58" r:id="rId42" tooltip="profil hráče" display="https://www.squash-ohradni.cz/souteze/patecni-turnaje/profil-hrace/vit-barnas-425/"/>
    <hyperlink ref="A7" r:id="rId43" tooltip="profil hráče" display="https://www.squash-ohradni.cz/souteze/patecni-turnaje/profil-hrace/radek-ungr-122/"/>
    <hyperlink ref="A72" r:id="rId44" tooltip="profil hráče" display="https://www.squash-ohradni.cz/souteze/patecni-turnaje/profil-hrace/radim-von-seht-130/"/>
    <hyperlink ref="A68" r:id="rId45" tooltip="profil hráče" display="https://www.squash-ohradni.cz/souteze/patecni-turnaje/profil-hrace/jaroslav-janecek-451/"/>
    <hyperlink ref="A9" r:id="rId46" tooltip="profil hráče" display="https://www.squash-ohradni.cz/souteze/patecni-turnaje/profil-hrace/martin-kriz-437/"/>
    <hyperlink ref="A22" r:id="rId47" tooltip="profil hráče" display="https://www.squash-ohradni.cz/souteze/patecni-turnaje/profil-hrace/lubos-walter-433/"/>
    <hyperlink ref="A34" r:id="rId48" tooltip="profil hráče" display="https://www.squash-ohradni.cz/souteze/patecni-turnaje/profil-hrace/martin-mazur-455/"/>
    <hyperlink ref="A52" r:id="rId49" tooltip="profil hráče" display="https://www.squash-ohradni.cz/souteze/patecni-turnaje/profil-hrace/antonin-koukolik-317/"/>
    <hyperlink ref="A54" r:id="rId50" tooltip="profil hráče" display="https://www.squash-ohradni.cz/souteze/patecni-turnaje/profil-hrace/radek-suda-456/"/>
    <hyperlink ref="A26" r:id="rId51" tooltip="profil hráče" display="https://www.squash-ohradni.cz/souteze/patecni-turnaje/profil-hrace/martin-kosa-457/"/>
    <hyperlink ref="A41" r:id="rId52" tooltip="profil hráče" display="https://www.squash-ohradni.cz/souteze/patecni-turnaje/profil-hrace/daniel-zapletal-394/"/>
    <hyperlink ref="A36" r:id="rId53" tooltip="profil hráče" display="https://www.squash-ohradni.cz/souteze/patecni-turnaje/profil-hrace/adam-hexner-440/"/>
    <hyperlink ref="A39" r:id="rId54" tooltip="profil hráče" display="https://www.squash-ohradni.cz/souteze/patecni-turnaje/profil-hrace/ales-hantl-408/"/>
    <hyperlink ref="A37" r:id="rId55" tooltip="profil hráče" display="https://www.squash-ohradni.cz/souteze/patecni-turnaje/profil-hrace/michal-franta-459/"/>
    <hyperlink ref="A49" r:id="rId56" tooltip="profil hráče" display="https://www.squash-ohradni.cz/souteze/patecni-turnaje/profil-hrace/michal-tuma-120/"/>
    <hyperlink ref="A31" r:id="rId57" tooltip="profil hráče" display="https://www.squash-ohradni.cz/souteze/patecni-turnaje/profil-hrace/jan-pleskot-88/"/>
    <hyperlink ref="A44" r:id="rId58" tooltip="profil hráče" display="https://www.squash-ohradni.cz/souteze/patecni-turnaje/profil-hrace/----bures-462/"/>
    <hyperlink ref="A45" r:id="rId59" tooltip="profil hráče" display="https://www.squash-ohradni.cz/souteze/patecni-turnaje/profil-hrace/jan-dlask-461/"/>
    <hyperlink ref="A53" r:id="rId60" tooltip="profil hráče" display="https://www.squash-ohradni.cz/souteze/patecni-turnaje/profil-hrace/petra-vansova-463/"/>
    <hyperlink ref="A27" r:id="rId61" tooltip="profil hráče" display="https://www.squash-ohradni.cz/souteze/patecni-turnaje/profil-hrace/tereza-svobodova-411/"/>
    <hyperlink ref="A28" r:id="rId62" tooltip="profil hráče" display="https://www.squash-ohradni.cz/souteze/patecni-turnaje/profil-hrace/vlastimil-kozak-55/"/>
    <hyperlink ref="A19" r:id="rId63" tooltip="profil hráče" display="https://www.squash-ohradni.cz/souteze/patecni-turnaje/profil-hrace/martin-paroulek-450/"/>
    <hyperlink ref="A35" r:id="rId64" tooltip="profil hráče" display="https://www.squash-ohradni.cz/souteze/patecni-turnaje/profil-hrace/jan-svoboda-108/"/>
    <hyperlink ref="A38" r:id="rId65" tooltip="profil hráče" display="https://www.squash-ohradni.cz/souteze/patecni-turnaje/profil-hrace/josef-fanta-405/"/>
    <hyperlink ref="A40" r:id="rId66" tooltip="profil hráče" display="https://www.squash-ohradni.cz/souteze/patecni-turnaje/profil-hrace/tomas-strmiska-416/"/>
    <hyperlink ref="A42" r:id="rId67" tooltip="profil hráče" display="https://www.squash-ohradni.cz/souteze/patecni-turnaje/profil-hrace/david-oralek-465/"/>
    <hyperlink ref="A48" r:id="rId68" tooltip="profil hráče" display="https://www.squash-ohradni.cz/souteze/patecni-turnaje/profil-hrace/daniel-vrana-466/"/>
    <hyperlink ref="A29" r:id="rId69" tooltip="profil hráče" display="https://www.squash-ohradni.cz/souteze/patecni-turnaje/profil-hrace/petr-zlamal-467/"/>
    <hyperlink ref="A51" r:id="rId70" tooltip="profil hráče" display="https://www.squash-ohradni.cz/souteze/patecni-turnaje/profil-hrace/pavel-vlasek-431/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9" sqref="C9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200</v>
      </c>
      <c r="D3" s="1"/>
    </row>
    <row r="4" spans="1:4">
      <c r="A4" s="6" t="s">
        <v>19</v>
      </c>
      <c r="B4" s="7" t="s">
        <v>71</v>
      </c>
      <c r="C4" s="6">
        <v>180</v>
      </c>
      <c r="D4" s="1"/>
    </row>
    <row r="5" spans="1:4">
      <c r="A5" s="6" t="s">
        <v>21</v>
      </c>
      <c r="B5" s="7" t="s">
        <v>61</v>
      </c>
      <c r="C5" s="6">
        <v>160</v>
      </c>
      <c r="D5" s="1"/>
    </row>
    <row r="6" spans="1:4">
      <c r="A6" s="6" t="s">
        <v>22</v>
      </c>
      <c r="B6" s="7" t="s">
        <v>53</v>
      </c>
      <c r="C6" s="6">
        <v>140</v>
      </c>
      <c r="D6" s="1"/>
    </row>
    <row r="7" spans="1:4">
      <c r="A7" s="6" t="s">
        <v>23</v>
      </c>
      <c r="B7" s="7" t="s">
        <v>49</v>
      </c>
      <c r="C7" s="6">
        <v>120</v>
      </c>
      <c r="D7" s="1"/>
    </row>
    <row r="8" spans="1:4">
      <c r="A8" s="6" t="s">
        <v>25</v>
      </c>
      <c r="B8" s="7" t="s">
        <v>67</v>
      </c>
      <c r="C8" s="6">
        <v>110</v>
      </c>
      <c r="D8" s="1"/>
    </row>
    <row r="9" spans="1:4">
      <c r="A9" s="6" t="s">
        <v>26</v>
      </c>
      <c r="B9" s="7" t="s">
        <v>6</v>
      </c>
      <c r="C9" s="6">
        <v>100</v>
      </c>
      <c r="D9" s="1"/>
    </row>
    <row r="10" spans="1:4">
      <c r="A10" s="6" t="s">
        <v>27</v>
      </c>
      <c r="B10" s="7" t="s">
        <v>24</v>
      </c>
      <c r="C10" s="6">
        <v>90</v>
      </c>
      <c r="D10" s="1"/>
    </row>
    <row r="11" spans="1:4">
      <c r="A11" s="6" t="s">
        <v>28</v>
      </c>
      <c r="B11" s="7" t="s">
        <v>14</v>
      </c>
      <c r="C11" s="6">
        <v>80</v>
      </c>
      <c r="D11" s="1"/>
    </row>
    <row r="12" spans="1:4">
      <c r="A12" s="6" t="s">
        <v>29</v>
      </c>
      <c r="B12" s="7" t="s">
        <v>8</v>
      </c>
      <c r="C12" s="6">
        <v>70</v>
      </c>
      <c r="D12" s="1"/>
    </row>
    <row r="13" spans="1:4">
      <c r="A13" s="6" t="s">
        <v>31</v>
      </c>
      <c r="B13" s="7" t="s">
        <v>9</v>
      </c>
      <c r="C13" s="6">
        <v>60</v>
      </c>
      <c r="D13" s="1"/>
    </row>
    <row r="14" spans="1:4">
      <c r="A14" s="6" t="s">
        <v>32</v>
      </c>
      <c r="B14" s="7" t="s">
        <v>4</v>
      </c>
      <c r="C14" s="6">
        <v>50</v>
      </c>
      <c r="D14" s="1"/>
    </row>
    <row r="15" spans="1:4">
      <c r="A15" s="6" t="s">
        <v>34</v>
      </c>
      <c r="B15" s="7" t="s">
        <v>33</v>
      </c>
      <c r="C15" s="6">
        <v>40</v>
      </c>
      <c r="D15" s="1"/>
    </row>
    <row r="16" spans="1:4">
      <c r="A16" s="6" t="s">
        <v>36</v>
      </c>
      <c r="B16" s="7" t="s">
        <v>72</v>
      </c>
      <c r="C16" s="6">
        <v>30</v>
      </c>
      <c r="D16" s="1"/>
    </row>
    <row r="17" spans="1:4">
      <c r="A17" s="6" t="s">
        <v>38</v>
      </c>
      <c r="B17" s="7" t="s">
        <v>58</v>
      </c>
      <c r="C17" s="6">
        <v>20</v>
      </c>
      <c r="D17" s="1"/>
    </row>
    <row r="18" spans="1:4">
      <c r="A18" s="6" t="s">
        <v>46</v>
      </c>
      <c r="B18" s="7" t="s">
        <v>73</v>
      </c>
      <c r="C18" s="6">
        <v>10</v>
      </c>
      <c r="D18" s="1"/>
    </row>
    <row r="19" spans="1:4">
      <c r="A19" s="1"/>
      <c r="D19" s="1"/>
    </row>
    <row r="20" spans="1:4">
      <c r="A20" s="1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martin-mazur-455/"/>
    <hyperlink ref="B5" r:id="rId3" tooltip="profil hráče" display="https://www.squash-ohradni.cz/souteze/patecni-turnaje/profil-hrace/tomas-valta-447/"/>
    <hyperlink ref="B6" r:id="rId4" tooltip="profil hráče" display="https://www.squash-ohradni.cz/souteze/patecni-turnaje/profil-hrace/vaclav-uhlir-224/"/>
    <hyperlink ref="B7" r:id="rId5" tooltip="profil hráče" display="https://www.squash-ohradni.cz/souteze/patecni-turnaje/profil-hrace/tomas-cisarovsky-319/"/>
    <hyperlink ref="B8" r:id="rId6" tooltip="profil hráče" display="https://www.squash-ohradni.cz/souteze/patecni-turnaje/profil-hrace/martin-kriz-437/"/>
    <hyperlink ref="B9" r:id="rId7" tooltip="profil hráče" display="https://www.squash-ohradni.cz/souteze/patecni-turnaje/profil-hrace/ales-novak-340/"/>
    <hyperlink ref="B10" r:id="rId8" tooltip="profil hráče" display="https://www.squash-ohradni.cz/souteze/patecni-turnaje/profil-hrace/karel-svoboda-109/"/>
    <hyperlink ref="B11" r:id="rId9" tooltip="profil hráče" display="https://www.squash-ohradni.cz/souteze/patecni-turnaje/profil-hrace/lukas-nevoral-179/"/>
    <hyperlink ref="B12" r:id="rId10" tooltip="profil hráče" display="https://www.squash-ohradni.cz/souteze/patecni-turnaje/profil-hrace/bohuslav-zajkr-134/"/>
    <hyperlink ref="B13" r:id="rId11" tooltip="profil hráče" display="https://www.squash-ohradni.cz/souteze/patecni-turnaje/profil-hrace/petr-nohel-180/"/>
    <hyperlink ref="B14" r:id="rId12" tooltip="profil hráče" display="https://www.squash-ohradni.cz/souteze/patecni-turnaje/profil-hrace/david-svoboda-239/"/>
    <hyperlink ref="B15" r:id="rId13" tooltip="profil hráče" display="https://www.squash-ohradni.cz/souteze/patecni-turnaje/profil-hrace/stanislav-ml--pech-336/"/>
    <hyperlink ref="B16" r:id="rId14" tooltip="profil hráče" display="https://www.squash-ohradni.cz/souteze/patecni-turnaje/profil-hrace/antonin-koukolik-317/"/>
    <hyperlink ref="B17" r:id="rId15" tooltip="profil hráče" display="https://www.squash-ohradni.cz/souteze/patecni-turnaje/profil-hrace/sebastian-pech-337/"/>
    <hyperlink ref="B18" r:id="rId16" tooltip="profil hráče" display="https://www.squash-ohradni.cz/souteze/patecni-turnaje/profil-hrace/radek-suda-456/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16" sqref="A16:C18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61</v>
      </c>
      <c r="C3" s="6">
        <v>200</v>
      </c>
      <c r="D3" s="1"/>
    </row>
    <row r="4" spans="1:4">
      <c r="A4" s="6" t="s">
        <v>19</v>
      </c>
      <c r="B4" s="7" t="s">
        <v>7</v>
      </c>
      <c r="C4" s="6">
        <v>180</v>
      </c>
      <c r="D4" s="1"/>
    </row>
    <row r="5" spans="1:4">
      <c r="A5" s="6" t="s">
        <v>21</v>
      </c>
      <c r="B5" s="7" t="s">
        <v>65</v>
      </c>
      <c r="C5" s="6">
        <v>160</v>
      </c>
      <c r="D5" s="1"/>
    </row>
    <row r="6" spans="1:4">
      <c r="A6" s="6" t="s">
        <v>22</v>
      </c>
      <c r="B6" s="7" t="s">
        <v>53</v>
      </c>
      <c r="C6" s="6">
        <v>140</v>
      </c>
      <c r="D6" s="1"/>
    </row>
    <row r="7" spans="1:4">
      <c r="A7" s="6" t="s">
        <v>23</v>
      </c>
      <c r="B7" s="7" t="s">
        <v>4</v>
      </c>
      <c r="C7" s="6">
        <v>120</v>
      </c>
      <c r="D7" s="1"/>
    </row>
    <row r="8" spans="1:4">
      <c r="A8" s="6" t="s">
        <v>25</v>
      </c>
      <c r="B8" s="7" t="s">
        <v>3</v>
      </c>
      <c r="C8" s="6">
        <v>110</v>
      </c>
      <c r="D8" s="1"/>
    </row>
    <row r="9" spans="1:4">
      <c r="A9" s="6" t="s">
        <v>26</v>
      </c>
      <c r="B9" s="7" t="s">
        <v>5</v>
      </c>
      <c r="C9" s="6">
        <v>100</v>
      </c>
      <c r="D9" s="1"/>
    </row>
    <row r="10" spans="1:4">
      <c r="A10" s="6" t="s">
        <v>27</v>
      </c>
      <c r="B10" s="7" t="s">
        <v>6</v>
      </c>
      <c r="C10" s="6">
        <v>90</v>
      </c>
      <c r="D10" s="1"/>
    </row>
    <row r="11" spans="1:4">
      <c r="A11" s="6" t="s">
        <v>28</v>
      </c>
      <c r="B11" s="7" t="s">
        <v>9</v>
      </c>
      <c r="C11" s="6">
        <v>80</v>
      </c>
      <c r="D11" s="1"/>
    </row>
    <row r="12" spans="1:4">
      <c r="A12" s="6" t="s">
        <v>29</v>
      </c>
      <c r="B12" s="7" t="s">
        <v>8</v>
      </c>
      <c r="C12" s="6">
        <v>70</v>
      </c>
      <c r="D12" s="1"/>
    </row>
    <row r="13" spans="1:4">
      <c r="A13" s="6" t="s">
        <v>31</v>
      </c>
      <c r="B13" s="7" t="s">
        <v>14</v>
      </c>
      <c r="C13" s="6">
        <v>60</v>
      </c>
      <c r="D13" s="1"/>
    </row>
    <row r="14" spans="1:4">
      <c r="A14" s="6" t="s">
        <v>32</v>
      </c>
      <c r="B14" s="7" t="s">
        <v>58</v>
      </c>
      <c r="C14" s="6">
        <v>50</v>
      </c>
      <c r="D14" s="1"/>
    </row>
    <row r="15" spans="1:4">
      <c r="A15" s="6" t="s">
        <v>34</v>
      </c>
      <c r="B15" s="7" t="s">
        <v>40</v>
      </c>
      <c r="C15" s="6">
        <v>40</v>
      </c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1"/>
      <c r="D19" s="1"/>
    </row>
    <row r="20" spans="1:4">
      <c r="A20" s="1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tomas-valta-447/"/>
    <hyperlink ref="B4" r:id="rId2" tooltip="profil hráče" display="https://www.squash-ohradni.cz/souteze/patecni-turnaje/profil-hrace/milan-beranek-339/"/>
    <hyperlink ref="B5" r:id="rId3" tooltip="profil hráče" display="https://www.squash-ohradni.cz/souteze/patecni-turnaje/profil-hrace/radek-ungr-122/"/>
    <hyperlink ref="B6" r:id="rId4" tooltip="profil hráče" display="https://www.squash-ohradni.cz/souteze/patecni-turnaje/profil-hrace/vaclav-uhlir-224/"/>
    <hyperlink ref="B7" r:id="rId5" tooltip="profil hráče" display="https://www.squash-ohradni.cz/souteze/patecni-turnaje/profil-hrace/david-svoboda-239/"/>
    <hyperlink ref="B8" r:id="rId6" tooltip="profil hráče" display="https://www.squash-ohradni.cz/souteze/patecni-turnaje/profil-hrace/stanislav-pech-84/"/>
    <hyperlink ref="B9" r:id="rId7" tooltip="profil hráče" display="https://www.squash-ohradni.cz/souteze/patecni-turnaje/profil-hrace/jan-hladis-30/"/>
    <hyperlink ref="B10" r:id="rId8" tooltip="profil hráče" display="https://www.squash-ohradni.cz/souteze/patecni-turnaje/profil-hrace/ales-novak-340/"/>
    <hyperlink ref="B11" r:id="rId9" tooltip="profil hráče" display="https://www.squash-ohradni.cz/souteze/patecni-turnaje/profil-hrace/petr-nohel-180/"/>
    <hyperlink ref="B12" r:id="rId10" tooltip="profil hráče" display="https://www.squash-ohradni.cz/souteze/patecni-turnaje/profil-hrace/bohuslav-zajkr-134/"/>
    <hyperlink ref="B13" r:id="rId11" tooltip="profil hráče" display="https://www.squash-ohradni.cz/souteze/patecni-turnaje/profil-hrace/lukas-nevoral-179/"/>
    <hyperlink ref="B14" r:id="rId12" tooltip="profil hráče" display="https://www.squash-ohradni.cz/souteze/patecni-turnaje/profil-hrace/sebastian-pech-337/"/>
    <hyperlink ref="B15" r:id="rId13" tooltip="profil hráče" display="https://www.squash-ohradni.cz/souteze/patecni-turnaje/profil-hrace/petr-nemec-79/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13" sqref="A13:C15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61</v>
      </c>
      <c r="C3" s="6">
        <v>200</v>
      </c>
      <c r="D3" s="1"/>
    </row>
    <row r="4" spans="1:4">
      <c r="A4" s="6" t="s">
        <v>19</v>
      </c>
      <c r="B4" s="7" t="s">
        <v>7</v>
      </c>
      <c r="C4" s="6">
        <v>180</v>
      </c>
      <c r="D4" s="1"/>
    </row>
    <row r="5" spans="1:4">
      <c r="A5" s="6" t="s">
        <v>21</v>
      </c>
      <c r="B5" s="7" t="s">
        <v>53</v>
      </c>
      <c r="C5" s="6">
        <v>160</v>
      </c>
      <c r="D5" s="1"/>
    </row>
    <row r="6" spans="1:4">
      <c r="A6" s="6" t="s">
        <v>22</v>
      </c>
      <c r="B6" s="7" t="s">
        <v>49</v>
      </c>
      <c r="C6" s="6">
        <v>140</v>
      </c>
      <c r="D6" s="1"/>
    </row>
    <row r="7" spans="1:4">
      <c r="A7" s="6" t="s">
        <v>23</v>
      </c>
      <c r="B7" s="7" t="s">
        <v>65</v>
      </c>
      <c r="C7" s="6">
        <v>120</v>
      </c>
      <c r="D7" s="1"/>
    </row>
    <row r="8" spans="1:4">
      <c r="A8" s="6" t="s">
        <v>25</v>
      </c>
      <c r="B8" s="7" t="s">
        <v>9</v>
      </c>
      <c r="C8" s="6">
        <v>110</v>
      </c>
      <c r="D8" s="1"/>
    </row>
    <row r="9" spans="1:4">
      <c r="A9" s="6" t="s">
        <v>26</v>
      </c>
      <c r="B9" s="7" t="s">
        <v>4</v>
      </c>
      <c r="C9" s="6">
        <v>100</v>
      </c>
      <c r="D9" s="1"/>
    </row>
    <row r="10" spans="1:4">
      <c r="A10" s="6" t="s">
        <v>27</v>
      </c>
      <c r="B10" s="7" t="s">
        <v>14</v>
      </c>
      <c r="C10" s="6">
        <v>90</v>
      </c>
      <c r="D10" s="1"/>
    </row>
    <row r="11" spans="1:4">
      <c r="A11" s="6" t="s">
        <v>28</v>
      </c>
      <c r="B11" s="7" t="s">
        <v>13</v>
      </c>
      <c r="C11" s="6">
        <v>80</v>
      </c>
      <c r="D11" s="1"/>
    </row>
    <row r="12" spans="1:4">
      <c r="A12" s="6" t="s">
        <v>29</v>
      </c>
      <c r="B12" s="7" t="s">
        <v>33</v>
      </c>
      <c r="C12" s="6">
        <v>70</v>
      </c>
      <c r="D12" s="1"/>
    </row>
    <row r="13" spans="1:4">
      <c r="A13" s="6"/>
      <c r="B13" s="7"/>
      <c r="C13" s="6"/>
      <c r="D13" s="1"/>
    </row>
    <row r="14" spans="1:4">
      <c r="A14" s="6"/>
      <c r="B14" s="7"/>
      <c r="C14" s="6"/>
      <c r="D14" s="1"/>
    </row>
    <row r="15" spans="1:4">
      <c r="A15" s="6"/>
      <c r="B15" s="7"/>
      <c r="C15" s="6"/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1"/>
      <c r="D19" s="1"/>
    </row>
    <row r="20" spans="1:4">
      <c r="A20" s="1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tomas-valta-447/"/>
    <hyperlink ref="B4" r:id="rId2" tooltip="profil hráče" display="https://www.squash-ohradni.cz/souteze/patecni-turnaje/profil-hrace/milan-beranek-339/"/>
    <hyperlink ref="B5" r:id="rId3" tooltip="profil hráče" display="https://www.squash-ohradni.cz/souteze/patecni-turnaje/profil-hrace/vaclav-uhlir-224/"/>
    <hyperlink ref="B6" r:id="rId4" tooltip="profil hráče" display="https://www.squash-ohradni.cz/souteze/patecni-turnaje/profil-hrace/tomas-cisarovsky-319/"/>
    <hyperlink ref="B7" r:id="rId5" tooltip="profil hráče" display="https://www.squash-ohradni.cz/souteze/patecni-turnaje/profil-hrace/radek-ungr-122/"/>
    <hyperlink ref="B8" r:id="rId6" tooltip="profil hráče" display="https://www.squash-ohradni.cz/souteze/patecni-turnaje/profil-hrace/petr-nohel-180/"/>
    <hyperlink ref="B9" r:id="rId7" tooltip="profil hráče" display="https://www.squash-ohradni.cz/souteze/patecni-turnaje/profil-hrace/david-svoboda-239/"/>
    <hyperlink ref="B10" r:id="rId8" tooltip="profil hráče" display="https://www.squash-ohradni.cz/souteze/patecni-turnaje/profil-hrace/lukas-nevoral-179/"/>
    <hyperlink ref="B11" r:id="rId9" tooltip="profil hráče" display="https://www.squash-ohradni.cz/souteze/patecni-turnaje/profil-hrace/stanislav-gibson-225/"/>
    <hyperlink ref="B12" r:id="rId10" tooltip="profil hráče" display="https://www.squash-ohradni.cz/souteze/patecni-turnaje/profil-hrace/stanislav-ml--pech-336/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12" sqref="B12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61</v>
      </c>
      <c r="C3" s="6">
        <v>200</v>
      </c>
      <c r="D3" s="1"/>
    </row>
    <row r="4" spans="1:4">
      <c r="A4" s="6" t="s">
        <v>19</v>
      </c>
      <c r="B4" s="7" t="s">
        <v>67</v>
      </c>
      <c r="C4" s="6">
        <v>180</v>
      </c>
      <c r="D4" s="1"/>
    </row>
    <row r="5" spans="1:4">
      <c r="A5" s="6" t="s">
        <v>21</v>
      </c>
      <c r="B5" s="7" t="s">
        <v>74</v>
      </c>
      <c r="C5" s="6">
        <v>160</v>
      </c>
      <c r="D5" s="1"/>
    </row>
    <row r="6" spans="1:4">
      <c r="A6" s="6" t="s">
        <v>22</v>
      </c>
      <c r="B6" s="7" t="s">
        <v>4</v>
      </c>
      <c r="C6" s="6">
        <v>140</v>
      </c>
      <c r="D6" s="1"/>
    </row>
    <row r="7" spans="1:4">
      <c r="A7" s="6" t="s">
        <v>23</v>
      </c>
      <c r="B7" s="7" t="s">
        <v>42</v>
      </c>
      <c r="C7" s="6">
        <v>120</v>
      </c>
      <c r="D7" s="1"/>
    </row>
    <row r="8" spans="1:4">
      <c r="A8" s="6" t="s">
        <v>25</v>
      </c>
      <c r="B8" s="7" t="s">
        <v>35</v>
      </c>
      <c r="C8" s="6">
        <v>110</v>
      </c>
      <c r="D8" s="1"/>
    </row>
    <row r="9" spans="1:4">
      <c r="A9" s="6" t="s">
        <v>26</v>
      </c>
      <c r="B9" s="7" t="s">
        <v>3</v>
      </c>
      <c r="C9" s="6">
        <v>100</v>
      </c>
      <c r="D9" s="1"/>
    </row>
    <row r="10" spans="1:4">
      <c r="A10" s="6" t="s">
        <v>27</v>
      </c>
      <c r="B10" s="7" t="s">
        <v>14</v>
      </c>
      <c r="C10" s="6">
        <v>90</v>
      </c>
      <c r="D10" s="1"/>
    </row>
    <row r="11" spans="1:4">
      <c r="A11" s="6" t="s">
        <v>28</v>
      </c>
      <c r="B11" s="7" t="s">
        <v>6</v>
      </c>
      <c r="C11" s="6">
        <v>80</v>
      </c>
      <c r="D11" s="1"/>
    </row>
    <row r="12" spans="1:4">
      <c r="A12" s="6" t="s">
        <v>29</v>
      </c>
      <c r="B12" s="7" t="s">
        <v>75</v>
      </c>
      <c r="C12" s="6">
        <v>70</v>
      </c>
      <c r="D12" s="1"/>
    </row>
    <row r="13" spans="1:4">
      <c r="A13" s="6" t="s">
        <v>31</v>
      </c>
      <c r="B13" s="7" t="s">
        <v>10</v>
      </c>
      <c r="C13" s="6">
        <v>60</v>
      </c>
      <c r="D13" s="1"/>
    </row>
    <row r="14" spans="1:4">
      <c r="A14" s="6" t="s">
        <v>32</v>
      </c>
      <c r="B14" s="7" t="s">
        <v>9</v>
      </c>
      <c r="C14" s="6">
        <v>50</v>
      </c>
      <c r="D14" s="1"/>
    </row>
    <row r="15" spans="1:4">
      <c r="A15" s="6"/>
      <c r="B15" s="7"/>
      <c r="C15" s="6"/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1"/>
      <c r="D19" s="1"/>
    </row>
    <row r="20" spans="1:4">
      <c r="A20" s="1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tomas-valta-447/"/>
    <hyperlink ref="B4" r:id="rId2" tooltip="profil hráče" display="https://www.squash-ohradni.cz/souteze/patecni-turnaje/profil-hrace/martin-kriz-437/"/>
    <hyperlink ref="B5" r:id="rId3" tooltip="profil hráče" display="https://www.squash-ohradni.cz/souteze/patecni-turnaje/profil-hrace/martin-kosa-457/"/>
    <hyperlink ref="B6" r:id="rId4" tooltip="profil hráče" display="https://www.squash-ohradni.cz/souteze/patecni-turnaje/profil-hrace/david-svoboda-239/"/>
    <hyperlink ref="B7" r:id="rId5" tooltip="profil hráče" display="https://www.squash-ohradni.cz/souteze/patecni-turnaje/profil-hrace/radek-dudesek-436/"/>
    <hyperlink ref="B8" r:id="rId6" tooltip="profil hráče" display="https://www.squash-ohradni.cz/souteze/patecni-turnaje/profil-hrace/david-gross-330/"/>
    <hyperlink ref="B9" r:id="rId7" tooltip="profil hráče" display="https://www.squash-ohradni.cz/souteze/patecni-turnaje/profil-hrace/stanislav-pech-84/"/>
    <hyperlink ref="B10" r:id="rId8" tooltip="profil hráče" display="https://www.squash-ohradni.cz/souteze/patecni-turnaje/profil-hrace/lukas-nevoral-179/"/>
    <hyperlink ref="B11" r:id="rId9" tooltip="profil hráče" display="https://www.squash-ohradni.cz/souteze/patecni-turnaje/profil-hrace/ales-novak-340/"/>
    <hyperlink ref="B12" r:id="rId10" tooltip="profil hráče" display="https://www.squash-ohradni.cz/souteze/patecni-turnaje/profil-hrace/daniel-zapletal-394/"/>
    <hyperlink ref="B13" r:id="rId11" tooltip="profil hráče" display="https://www.squash-ohradni.cz/souteze/patecni-turnaje/profil-hrace/jan-jicha-272/"/>
    <hyperlink ref="B14" r:id="rId12" tooltip="profil hráče" display="https://www.squash-ohradni.cz/souteze/patecni-turnaje/profil-hrace/petr-nohel-180/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6" sqref="B6:B7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53</v>
      </c>
      <c r="C3" s="6">
        <v>220</v>
      </c>
      <c r="D3" s="1"/>
    </row>
    <row r="4" spans="1:4">
      <c r="A4" s="6" t="s">
        <v>19</v>
      </c>
      <c r="B4" s="7" t="s">
        <v>61</v>
      </c>
      <c r="C4" s="6">
        <v>200</v>
      </c>
      <c r="D4" s="1"/>
    </row>
    <row r="5" spans="1:4">
      <c r="A5" s="6" t="s">
        <v>21</v>
      </c>
      <c r="B5" s="7" t="s">
        <v>49</v>
      </c>
      <c r="C5" s="6">
        <v>180</v>
      </c>
      <c r="D5" s="1"/>
    </row>
    <row r="6" spans="1:4">
      <c r="A6" s="6" t="s">
        <v>22</v>
      </c>
      <c r="B6" s="7" t="s">
        <v>76</v>
      </c>
      <c r="C6" s="6">
        <v>160</v>
      </c>
      <c r="D6" s="1"/>
    </row>
    <row r="7" spans="1:4">
      <c r="A7" s="6" t="s">
        <v>23</v>
      </c>
      <c r="B7" s="7" t="s">
        <v>77</v>
      </c>
      <c r="C7" s="6">
        <v>140</v>
      </c>
      <c r="D7" s="1"/>
    </row>
    <row r="8" spans="1:4">
      <c r="A8" s="6" t="s">
        <v>25</v>
      </c>
      <c r="B8" s="7" t="s">
        <v>42</v>
      </c>
      <c r="C8" s="6">
        <v>130</v>
      </c>
      <c r="D8" s="1"/>
    </row>
    <row r="9" spans="1:4">
      <c r="A9" s="6" t="s">
        <v>26</v>
      </c>
      <c r="B9" s="7" t="s">
        <v>3</v>
      </c>
      <c r="C9" s="6">
        <v>120</v>
      </c>
      <c r="D9" s="1"/>
    </row>
    <row r="10" spans="1:4">
      <c r="A10" s="6" t="s">
        <v>27</v>
      </c>
      <c r="B10" s="7" t="s">
        <v>65</v>
      </c>
      <c r="C10" s="6">
        <v>110</v>
      </c>
      <c r="D10" s="1"/>
    </row>
    <row r="11" spans="1:4">
      <c r="A11" s="6" t="s">
        <v>28</v>
      </c>
      <c r="B11" s="7" t="s">
        <v>5</v>
      </c>
      <c r="C11" s="6">
        <v>100</v>
      </c>
      <c r="D11" s="1"/>
    </row>
    <row r="12" spans="1:4">
      <c r="A12" s="6" t="s">
        <v>29</v>
      </c>
      <c r="B12" s="7" t="s">
        <v>6</v>
      </c>
      <c r="C12" s="6">
        <v>90</v>
      </c>
      <c r="D12" s="1"/>
    </row>
    <row r="13" spans="1:4">
      <c r="A13" s="6" t="s">
        <v>31</v>
      </c>
      <c r="B13" s="7" t="s">
        <v>9</v>
      </c>
      <c r="C13" s="6">
        <v>80</v>
      </c>
      <c r="D13" s="1"/>
    </row>
    <row r="14" spans="1:4">
      <c r="A14" s="6" t="s">
        <v>32</v>
      </c>
      <c r="B14" s="7" t="s">
        <v>35</v>
      </c>
      <c r="C14" s="6">
        <v>70</v>
      </c>
      <c r="D14" s="1"/>
    </row>
    <row r="15" spans="1:4">
      <c r="A15" s="6" t="s">
        <v>34</v>
      </c>
      <c r="B15" s="7" t="s">
        <v>8</v>
      </c>
      <c r="C15" s="6">
        <v>60</v>
      </c>
      <c r="D15" s="1"/>
    </row>
    <row r="16" spans="1:4">
      <c r="A16" s="6" t="s">
        <v>36</v>
      </c>
      <c r="B16" s="7" t="s">
        <v>14</v>
      </c>
      <c r="C16" s="6">
        <v>50</v>
      </c>
      <c r="D16" s="1"/>
    </row>
    <row r="17" spans="1:4">
      <c r="A17" s="6" t="s">
        <v>38</v>
      </c>
      <c r="B17" s="7" t="s">
        <v>4</v>
      </c>
      <c r="C17" s="6">
        <v>40</v>
      </c>
      <c r="D17" s="1"/>
    </row>
    <row r="18" spans="1:4">
      <c r="A18" s="6" t="s">
        <v>46</v>
      </c>
      <c r="B18" s="7" t="s">
        <v>24</v>
      </c>
      <c r="C18" s="6">
        <v>30</v>
      </c>
      <c r="D18" s="1"/>
    </row>
    <row r="19" spans="1:4">
      <c r="A19" s="6" t="s">
        <v>78</v>
      </c>
      <c r="B19" s="7" t="s">
        <v>58</v>
      </c>
      <c r="C19" s="6">
        <v>20</v>
      </c>
      <c r="D19" s="1"/>
    </row>
    <row r="20" spans="1:4">
      <c r="A20" s="6" t="s">
        <v>79</v>
      </c>
      <c r="B20" s="7" t="s">
        <v>7</v>
      </c>
      <c r="C20" s="6">
        <v>10</v>
      </c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vaclav-uhlir-224/"/>
    <hyperlink ref="B4" r:id="rId2" tooltip="profil hráče" display="https://www.squash-ohradni.cz/souteze/patecni-turnaje/profil-hrace/tomas-valta-447/"/>
    <hyperlink ref="B5" r:id="rId3" tooltip="profil hráče" display="https://www.squash-ohradni.cz/souteze/patecni-turnaje/profil-hrace/tomas-cisarovsky-319/"/>
    <hyperlink ref="B6" r:id="rId4" tooltip="profil hráče" display="https://www.squash-ohradni.cz/souteze/patecni-turnaje/profil-hrace/adam-hexner-440/"/>
    <hyperlink ref="B7" r:id="rId5" tooltip="profil hráče" display="https://www.squash-ohradni.cz/souteze/patecni-turnaje/profil-hrace/ales-hantl-408/"/>
    <hyperlink ref="B8" r:id="rId6" tooltip="profil hráče" display="https://www.squash-ohradni.cz/souteze/patecni-turnaje/profil-hrace/radek-dudesek-436/"/>
    <hyperlink ref="B9" r:id="rId7" tooltip="profil hráče" display="https://www.squash-ohradni.cz/souteze/patecni-turnaje/profil-hrace/stanislav-pech-84/"/>
    <hyperlink ref="B10" r:id="rId8" tooltip="profil hráče" display="https://www.squash-ohradni.cz/souteze/patecni-turnaje/profil-hrace/radek-ungr-122/"/>
    <hyperlink ref="B11" r:id="rId9" tooltip="profil hráče" display="https://www.squash-ohradni.cz/souteze/patecni-turnaje/profil-hrace/jan-hladis-30/"/>
    <hyperlink ref="B12" r:id="rId10" tooltip="profil hráče" display="https://www.squash-ohradni.cz/souteze/patecni-turnaje/profil-hrace/ales-novak-340/"/>
    <hyperlink ref="B13" r:id="rId11" tooltip="profil hráče" display="https://www.squash-ohradni.cz/souteze/patecni-turnaje/profil-hrace/petr-nohel-180/"/>
    <hyperlink ref="B14" r:id="rId12" tooltip="profil hráče" display="https://www.squash-ohradni.cz/souteze/patecni-turnaje/profil-hrace/david-gross-330/"/>
    <hyperlink ref="B15" r:id="rId13" tooltip="profil hráče" display="https://www.squash-ohradni.cz/souteze/patecni-turnaje/profil-hrace/bohuslav-zajkr-134/"/>
    <hyperlink ref="B16" r:id="rId14" tooltip="profil hráče" display="https://www.squash-ohradni.cz/souteze/patecni-turnaje/profil-hrace/lukas-nevoral-179/"/>
    <hyperlink ref="B17" r:id="rId15" tooltip="profil hráče" display="https://www.squash-ohradni.cz/souteze/patecni-turnaje/profil-hrace/david-svoboda-239/"/>
    <hyperlink ref="B18" r:id="rId16" tooltip="profil hráče" display="https://www.squash-ohradni.cz/souteze/patecni-turnaje/profil-hrace/karel-svoboda-109/"/>
    <hyperlink ref="B19" r:id="rId17" tooltip="profil hráče" display="https://www.squash-ohradni.cz/souteze/patecni-turnaje/profil-hrace/sebastian-pech-337/"/>
    <hyperlink ref="B20" r:id="rId18" tooltip="profil hráče" display="https://www.squash-ohradni.cz/souteze/patecni-turnaje/profil-hrace/milan-beranek-339/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G30" sqref="G30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7</v>
      </c>
      <c r="C3" s="6">
        <v>200</v>
      </c>
      <c r="D3" s="1"/>
    </row>
    <row r="4" spans="1:4">
      <c r="A4" s="6" t="s">
        <v>19</v>
      </c>
      <c r="B4" s="7" t="s">
        <v>61</v>
      </c>
      <c r="C4" s="6">
        <v>180</v>
      </c>
      <c r="D4" s="1"/>
    </row>
    <row r="5" spans="1:4">
      <c r="A5" s="6" t="s">
        <v>21</v>
      </c>
      <c r="B5" s="7" t="s">
        <v>6</v>
      </c>
      <c r="C5" s="6">
        <v>160</v>
      </c>
      <c r="D5" s="1"/>
    </row>
    <row r="6" spans="1:4">
      <c r="A6" s="6" t="s">
        <v>22</v>
      </c>
      <c r="B6" s="7" t="s">
        <v>24</v>
      </c>
      <c r="C6" s="6">
        <v>140</v>
      </c>
      <c r="D6" s="1"/>
    </row>
    <row r="7" spans="1:4">
      <c r="A7" s="6" t="s">
        <v>23</v>
      </c>
      <c r="B7" s="7" t="s">
        <v>3</v>
      </c>
      <c r="C7" s="6">
        <v>120</v>
      </c>
      <c r="D7" s="1"/>
    </row>
    <row r="8" spans="1:4">
      <c r="A8" s="6" t="s">
        <v>25</v>
      </c>
      <c r="B8" s="7" t="s">
        <v>14</v>
      </c>
      <c r="C8" s="6">
        <v>110</v>
      </c>
      <c r="D8" s="1"/>
    </row>
    <row r="9" spans="1:4">
      <c r="A9" s="6" t="s">
        <v>26</v>
      </c>
      <c r="B9" s="7" t="s">
        <v>35</v>
      </c>
      <c r="C9" s="6">
        <v>100</v>
      </c>
      <c r="D9" s="1"/>
    </row>
    <row r="10" spans="1:4">
      <c r="A10" s="6" t="s">
        <v>27</v>
      </c>
      <c r="B10" s="7" t="s">
        <v>9</v>
      </c>
      <c r="C10" s="6">
        <v>90</v>
      </c>
      <c r="D10" s="1"/>
    </row>
    <row r="11" spans="1:4">
      <c r="A11" s="6" t="s">
        <v>28</v>
      </c>
      <c r="B11" s="7" t="s">
        <v>49</v>
      </c>
      <c r="C11" s="6">
        <v>80</v>
      </c>
      <c r="D11" s="1"/>
    </row>
    <row r="12" spans="1:4">
      <c r="A12" s="6" t="s">
        <v>29</v>
      </c>
      <c r="B12" s="7" t="s">
        <v>75</v>
      </c>
      <c r="C12" s="6">
        <v>70</v>
      </c>
      <c r="D12" s="1"/>
    </row>
    <row r="13" spans="1:4">
      <c r="A13" s="6" t="s">
        <v>31</v>
      </c>
      <c r="B13" s="7" t="s">
        <v>4</v>
      </c>
      <c r="C13" s="6">
        <v>60</v>
      </c>
      <c r="D13" s="1"/>
    </row>
    <row r="14" spans="1:4">
      <c r="A14" s="6" t="s">
        <v>32</v>
      </c>
      <c r="B14" s="7" t="s">
        <v>30</v>
      </c>
      <c r="C14" s="6">
        <v>50</v>
      </c>
      <c r="D14" s="1"/>
    </row>
    <row r="15" spans="1:4">
      <c r="A15" s="6" t="s">
        <v>34</v>
      </c>
      <c r="B15" s="7" t="s">
        <v>58</v>
      </c>
      <c r="C15" s="6">
        <v>40</v>
      </c>
      <c r="D15" s="1"/>
    </row>
    <row r="16" spans="1:4">
      <c r="A16" s="6" t="s">
        <v>36</v>
      </c>
      <c r="B16" s="7" t="s">
        <v>10</v>
      </c>
      <c r="C16" s="6">
        <v>30</v>
      </c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6"/>
      <c r="B20" s="7"/>
      <c r="C20" s="6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milan-beranek-339/"/>
    <hyperlink ref="B4" r:id="rId2" tooltip="profil hráče" display="https://www.squash-ohradni.cz/souteze/patecni-turnaje/profil-hrace/tomas-valta-447/"/>
    <hyperlink ref="B5" r:id="rId3" tooltip="profil hráče" display="https://www.squash-ohradni.cz/souteze/patecni-turnaje/profil-hrace/ales-novak-340/"/>
    <hyperlink ref="B6" r:id="rId4" tooltip="profil hráče" display="https://www.squash-ohradni.cz/souteze/patecni-turnaje/profil-hrace/karel-svoboda-109/"/>
    <hyperlink ref="B7" r:id="rId5" tooltip="profil hráče" display="https://www.squash-ohradni.cz/souteze/patecni-turnaje/profil-hrace/stanislav-pech-84/"/>
    <hyperlink ref="B8" r:id="rId6" tooltip="profil hráče" display="https://www.squash-ohradni.cz/souteze/patecni-turnaje/profil-hrace/lukas-nevoral-179/"/>
    <hyperlink ref="B9" r:id="rId7" tooltip="profil hráče" display="https://www.squash-ohradni.cz/souteze/patecni-turnaje/profil-hrace/david-gross-330/"/>
    <hyperlink ref="B10" r:id="rId8" tooltip="profil hráče" display="https://www.squash-ohradni.cz/souteze/patecni-turnaje/profil-hrace/petr-nohel-180/"/>
    <hyperlink ref="B11" r:id="rId9" tooltip="profil hráče" display="https://www.squash-ohradni.cz/souteze/patecni-turnaje/profil-hrace/tomas-cisarovsky-319/"/>
    <hyperlink ref="B12" r:id="rId10" tooltip="profil hráče" display="https://www.squash-ohradni.cz/souteze/patecni-turnaje/profil-hrace/daniel-zapletal-394/"/>
    <hyperlink ref="B13" r:id="rId11" tooltip="profil hráče" display="https://www.squash-ohradni.cz/souteze/patecni-turnaje/profil-hrace/david-svoboda-239/"/>
    <hyperlink ref="B14" r:id="rId12" tooltip="profil hráče" display="https://www.squash-ohradni.cz/souteze/patecni-turnaje/profil-hrace/boris-luptak-172/"/>
    <hyperlink ref="B15" r:id="rId13" tooltip="profil hráče" display="https://www.squash-ohradni.cz/souteze/patecni-turnaje/profil-hrace/sebastian-pech-337/"/>
    <hyperlink ref="B16" r:id="rId14" tooltip="profil hráče" display="https://www.squash-ohradni.cz/souteze/patecni-turnaje/profil-hrace/jan-jicha-272/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4" sqref="C4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61</v>
      </c>
      <c r="C3" s="6">
        <v>220</v>
      </c>
      <c r="D3" s="1"/>
    </row>
    <row r="4" spans="1:4">
      <c r="A4" s="6" t="s">
        <v>19</v>
      </c>
      <c r="B4" s="7" t="s">
        <v>7</v>
      </c>
      <c r="C4" s="6">
        <v>200</v>
      </c>
      <c r="D4" s="1"/>
    </row>
    <row r="5" spans="1:4">
      <c r="A5" s="6" t="s">
        <v>21</v>
      </c>
      <c r="B5" s="7" t="s">
        <v>67</v>
      </c>
      <c r="C5" s="6">
        <v>180</v>
      </c>
      <c r="D5" s="1"/>
    </row>
    <row r="6" spans="1:4">
      <c r="A6" s="6" t="s">
        <v>22</v>
      </c>
      <c r="B6" s="7" t="s">
        <v>80</v>
      </c>
      <c r="C6" s="6">
        <v>160</v>
      </c>
      <c r="D6" s="1"/>
    </row>
    <row r="7" spans="1:4">
      <c r="A7" s="6" t="s">
        <v>23</v>
      </c>
      <c r="B7" s="7" t="s">
        <v>42</v>
      </c>
      <c r="C7" s="6">
        <v>140</v>
      </c>
      <c r="D7" s="1"/>
    </row>
    <row r="8" spans="1:4">
      <c r="A8" s="6" t="s">
        <v>25</v>
      </c>
      <c r="B8" s="7" t="s">
        <v>24</v>
      </c>
      <c r="C8" s="6">
        <v>130</v>
      </c>
      <c r="D8" s="1"/>
    </row>
    <row r="9" spans="1:4">
      <c r="A9" s="6" t="s">
        <v>26</v>
      </c>
      <c r="B9" s="7" t="s">
        <v>74</v>
      </c>
      <c r="C9" s="6">
        <v>120</v>
      </c>
      <c r="D9" s="1"/>
    </row>
    <row r="10" spans="1:4">
      <c r="A10" s="6" t="s">
        <v>27</v>
      </c>
      <c r="B10" s="7" t="s">
        <v>65</v>
      </c>
      <c r="C10" s="6">
        <v>110</v>
      </c>
      <c r="D10" s="1"/>
    </row>
    <row r="11" spans="1:4">
      <c r="A11" s="6" t="s">
        <v>28</v>
      </c>
      <c r="B11" s="7" t="s">
        <v>5</v>
      </c>
      <c r="C11" s="6">
        <v>100</v>
      </c>
      <c r="D11" s="1"/>
    </row>
    <row r="12" spans="1:4">
      <c r="A12" s="6" t="s">
        <v>29</v>
      </c>
      <c r="B12" s="7" t="s">
        <v>3</v>
      </c>
      <c r="C12" s="6">
        <v>90</v>
      </c>
      <c r="D12" s="1"/>
    </row>
    <row r="13" spans="1:4">
      <c r="A13" s="6" t="s">
        <v>31</v>
      </c>
      <c r="B13" s="7" t="s">
        <v>81</v>
      </c>
      <c r="C13" s="6">
        <v>80</v>
      </c>
      <c r="D13" s="1"/>
    </row>
    <row r="14" spans="1:4">
      <c r="A14" s="6" t="s">
        <v>32</v>
      </c>
      <c r="B14" s="7" t="s">
        <v>30</v>
      </c>
      <c r="C14" s="6">
        <v>70</v>
      </c>
      <c r="D14" s="1"/>
    </row>
    <row r="15" spans="1:4">
      <c r="A15" s="6" t="s">
        <v>34</v>
      </c>
      <c r="B15" s="7" t="s">
        <v>14</v>
      </c>
      <c r="C15" s="6">
        <v>60</v>
      </c>
      <c r="D15" s="1"/>
    </row>
    <row r="16" spans="1:4">
      <c r="A16" s="6" t="s">
        <v>36</v>
      </c>
      <c r="B16" s="7" t="s">
        <v>9</v>
      </c>
      <c r="C16" s="6">
        <v>50</v>
      </c>
      <c r="D16" s="1"/>
    </row>
    <row r="17" spans="1:4">
      <c r="A17" s="6" t="s">
        <v>38</v>
      </c>
      <c r="B17" s="7" t="s">
        <v>4</v>
      </c>
      <c r="C17" s="6">
        <v>40</v>
      </c>
      <c r="D17" s="1"/>
    </row>
    <row r="18" spans="1:4">
      <c r="A18" s="6" t="s">
        <v>46</v>
      </c>
      <c r="B18" s="7" t="s">
        <v>13</v>
      </c>
      <c r="C18" s="6">
        <v>30</v>
      </c>
      <c r="D18" s="1"/>
    </row>
    <row r="19" spans="1:4">
      <c r="A19" s="6" t="s">
        <v>78</v>
      </c>
      <c r="B19" s="7" t="s">
        <v>10</v>
      </c>
      <c r="C19" s="6">
        <v>20</v>
      </c>
      <c r="D19" s="1"/>
    </row>
    <row r="20" spans="1:4">
      <c r="A20" s="6" t="s">
        <v>79</v>
      </c>
      <c r="B20" s="7" t="s">
        <v>45</v>
      </c>
      <c r="C20" s="6">
        <v>10</v>
      </c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tomas-valta-447/"/>
    <hyperlink ref="B4" r:id="rId2" tooltip="profil hráče" display="https://www.squash-ohradni.cz/souteze/patecni-turnaje/profil-hrace/milan-beranek-339/"/>
    <hyperlink ref="B5" r:id="rId3" tooltip="profil hráče" display="https://www.squash-ohradni.cz/souteze/patecni-turnaje/profil-hrace/martin-kriz-437/"/>
    <hyperlink ref="B6" r:id="rId4" tooltip="profil hráče" display="https://www.squash-ohradni.cz/souteze/patecni-turnaje/profil-hrace/michal-franta-459/"/>
    <hyperlink ref="B7" r:id="rId5" tooltip="profil hráče" display="https://www.squash-ohradni.cz/souteze/patecni-turnaje/profil-hrace/radek-dudesek-436/"/>
    <hyperlink ref="B8" r:id="rId6" tooltip="profil hráče" display="https://www.squash-ohradni.cz/souteze/patecni-turnaje/profil-hrace/karel-svoboda-109/"/>
    <hyperlink ref="B9" r:id="rId7" tooltip="profil hráče" display="https://www.squash-ohradni.cz/souteze/patecni-turnaje/profil-hrace/martin-kosa-457/"/>
    <hyperlink ref="B10" r:id="rId8" tooltip="profil hráče" display="https://www.squash-ohradni.cz/souteze/patecni-turnaje/profil-hrace/radek-ungr-122/"/>
    <hyperlink ref="B11" r:id="rId9" tooltip="profil hráče" display="https://www.squash-ohradni.cz/souteze/patecni-turnaje/profil-hrace/jan-hladis-30/"/>
    <hyperlink ref="B12" r:id="rId10" tooltip="profil hráče" display="https://www.squash-ohradni.cz/souteze/patecni-turnaje/profil-hrace/stanislav-pech-84/"/>
    <hyperlink ref="B13" r:id="rId11" tooltip="profil hráče" display="https://www.squash-ohradni.cz/souteze/patecni-turnaje/profil-hrace/michal-tuma-120/"/>
    <hyperlink ref="B14" r:id="rId12" tooltip="profil hráče" display="https://www.squash-ohradni.cz/souteze/patecni-turnaje/profil-hrace/boris-luptak-172/"/>
    <hyperlink ref="B15" r:id="rId13" tooltip="profil hráče" display="https://www.squash-ohradni.cz/souteze/patecni-turnaje/profil-hrace/lukas-nevoral-179/"/>
    <hyperlink ref="B16" r:id="rId14" tooltip="profil hráče" display="https://www.squash-ohradni.cz/souteze/patecni-turnaje/profil-hrace/petr-nohel-180/"/>
    <hyperlink ref="B17" r:id="rId15" tooltip="profil hráče" display="https://www.squash-ohradni.cz/souteze/patecni-turnaje/profil-hrace/david-svoboda-239/"/>
    <hyperlink ref="B18" r:id="rId16" tooltip="profil hráče" display="https://www.squash-ohradni.cz/souteze/patecni-turnaje/profil-hrace/stanislav-gibson-225/"/>
    <hyperlink ref="B19" r:id="rId17" tooltip="profil hráče" display="https://www.squash-ohradni.cz/souteze/patecni-turnaje/profil-hrace/jan-jicha-272/"/>
    <hyperlink ref="B20" r:id="rId18" tooltip="profil hráče" display="https://www.squash-ohradni.cz/souteze/patecni-turnaje/profil-hrace/petr-altman-260/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14" sqref="A14:C20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15</v>
      </c>
      <c r="B1" s="3"/>
      <c r="C1" s="4">
        <v>2017</v>
      </c>
    </row>
    <row r="2" spans="1:4">
      <c r="A2" s="6" t="s">
        <v>0</v>
      </c>
      <c r="B2" s="6" t="s">
        <v>16</v>
      </c>
      <c r="C2" s="6" t="s">
        <v>2</v>
      </c>
      <c r="D2" s="1"/>
    </row>
    <row r="3" spans="1:4">
      <c r="A3" s="6" t="s">
        <v>17</v>
      </c>
      <c r="B3" s="7" t="s">
        <v>61</v>
      </c>
      <c r="C3" s="6">
        <v>200</v>
      </c>
      <c r="D3" s="1"/>
    </row>
    <row r="4" spans="1:4">
      <c r="A4" s="6" t="s">
        <v>19</v>
      </c>
      <c r="B4" s="7" t="s">
        <v>65</v>
      </c>
      <c r="C4" s="6">
        <v>180</v>
      </c>
      <c r="D4" s="1"/>
    </row>
    <row r="5" spans="1:4">
      <c r="A5" s="6" t="s">
        <v>21</v>
      </c>
      <c r="B5" s="7" t="s">
        <v>14</v>
      </c>
      <c r="C5" s="6">
        <v>160</v>
      </c>
      <c r="D5" s="1"/>
    </row>
    <row r="6" spans="1:4">
      <c r="A6" s="6" t="s">
        <v>22</v>
      </c>
      <c r="B6" s="7" t="s">
        <v>24</v>
      </c>
      <c r="C6" s="6">
        <v>140</v>
      </c>
      <c r="D6" s="1"/>
    </row>
    <row r="7" spans="1:4">
      <c r="A7" s="6" t="s">
        <v>23</v>
      </c>
      <c r="B7" s="7" t="s">
        <v>4</v>
      </c>
      <c r="C7" s="6">
        <v>120</v>
      </c>
      <c r="D7" s="1"/>
    </row>
    <row r="8" spans="1:4">
      <c r="A8" s="6" t="s">
        <v>25</v>
      </c>
      <c r="B8" s="7" t="s">
        <v>5</v>
      </c>
      <c r="C8" s="6">
        <v>110</v>
      </c>
      <c r="D8" s="1"/>
    </row>
    <row r="9" spans="1:4">
      <c r="A9" s="6" t="s">
        <v>26</v>
      </c>
      <c r="B9" s="7" t="s">
        <v>33</v>
      </c>
      <c r="C9" s="6">
        <v>100</v>
      </c>
      <c r="D9" s="1"/>
    </row>
    <row r="10" spans="1:4">
      <c r="A10" s="6" t="s">
        <v>27</v>
      </c>
      <c r="B10" s="7" t="s">
        <v>3</v>
      </c>
      <c r="C10" s="6">
        <v>90</v>
      </c>
      <c r="D10" s="1"/>
    </row>
    <row r="11" spans="1:4">
      <c r="A11" s="6" t="s">
        <v>28</v>
      </c>
      <c r="B11" s="7" t="s">
        <v>9</v>
      </c>
      <c r="C11" s="6">
        <v>80</v>
      </c>
      <c r="D11" s="1"/>
    </row>
    <row r="12" spans="1:4">
      <c r="A12" s="6" t="s">
        <v>29</v>
      </c>
      <c r="B12" s="7" t="s">
        <v>45</v>
      </c>
      <c r="C12" s="6">
        <v>70</v>
      </c>
      <c r="D12" s="1"/>
    </row>
    <row r="13" spans="1:4">
      <c r="A13" s="6" t="s">
        <v>31</v>
      </c>
      <c r="B13" s="7" t="s">
        <v>58</v>
      </c>
      <c r="C13" s="6">
        <v>60</v>
      </c>
      <c r="D13" s="1"/>
    </row>
    <row r="14" spans="1:4">
      <c r="A14" s="6"/>
      <c r="B14" s="7"/>
      <c r="C14" s="6"/>
      <c r="D14" s="1"/>
    </row>
    <row r="15" spans="1:4">
      <c r="A15" s="6"/>
      <c r="B15" s="7"/>
      <c r="C15" s="6"/>
      <c r="D15" s="1"/>
    </row>
    <row r="16" spans="1:4">
      <c r="A16" s="6"/>
      <c r="B16" s="7"/>
      <c r="C16" s="6"/>
      <c r="D16" s="1"/>
    </row>
    <row r="17" spans="1:4">
      <c r="A17" s="6"/>
      <c r="B17" s="7"/>
      <c r="C17" s="6"/>
      <c r="D17" s="1"/>
    </row>
    <row r="18" spans="1:4">
      <c r="A18" s="6"/>
      <c r="B18" s="7"/>
      <c r="C18" s="6"/>
      <c r="D18" s="1"/>
    </row>
    <row r="19" spans="1:4">
      <c r="A19" s="6"/>
      <c r="B19" s="7"/>
      <c r="C19" s="6"/>
      <c r="D19" s="1"/>
    </row>
    <row r="20" spans="1:4">
      <c r="A20" s="6"/>
      <c r="B20" s="7"/>
      <c r="C20" s="6"/>
      <c r="D20" s="1"/>
    </row>
    <row r="21" spans="1:4">
      <c r="A21" s="1"/>
      <c r="D21" s="1"/>
    </row>
  </sheetData>
  <hyperlinks>
    <hyperlink ref="B3" r:id="rId1" tooltip="profil hráče" display="https://www.squash-ohradni.cz/souteze/patecni-turnaje/profil-hrace/tomas-valta-447/"/>
    <hyperlink ref="B4" r:id="rId2" tooltip="profil hráče" display="https://www.squash-ohradni.cz/souteze/patecni-turnaje/profil-hrace/radek-ungr-122/"/>
    <hyperlink ref="B5" r:id="rId3" tooltip="profil hráče" display="https://www.squash-ohradni.cz/souteze/patecni-turnaje/profil-hrace/lukas-nevoral-179/"/>
    <hyperlink ref="B6" r:id="rId4" tooltip="profil hráče" display="https://www.squash-ohradni.cz/souteze/patecni-turnaje/profil-hrace/karel-svoboda-109/"/>
    <hyperlink ref="B7" r:id="rId5" tooltip="profil hráče" display="https://www.squash-ohradni.cz/souteze/patecni-turnaje/profil-hrace/david-svoboda-239/"/>
    <hyperlink ref="B8" r:id="rId6" tooltip="profil hráče" display="https://www.squash-ohradni.cz/souteze/patecni-turnaje/profil-hrace/jan-hladis-30/"/>
    <hyperlink ref="B9" r:id="rId7" tooltip="profil hráče" display="https://www.squash-ohradni.cz/souteze/patecni-turnaje/profil-hrace/stanislav-ml--pech-336/"/>
    <hyperlink ref="B10" r:id="rId8" tooltip="profil hráče" display="https://www.squash-ohradni.cz/souteze/patecni-turnaje/profil-hrace/stanislav-pech-84/"/>
    <hyperlink ref="B11" r:id="rId9" tooltip="profil hráče" display="https://www.squash-ohradni.cz/souteze/patecni-turnaje/profil-hrace/petr-nohel-180/"/>
    <hyperlink ref="B12" r:id="rId10" tooltip="profil hráče" display="https://www.squash-ohradni.cz/souteze/patecni-turnaje/profil-hrace/petr-altman-260/"/>
    <hyperlink ref="B13" r:id="rId11" tooltip="profil hráče" display="https://www.squash-ohradni.cz/souteze/patecni-turnaje/profil-hrace/sebastian-pech-337/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Celkem</vt:lpstr>
      <vt:lpstr>15.9.2017</vt:lpstr>
      <vt:lpstr>22.9.2017</vt:lpstr>
      <vt:lpstr>29.9.2017</vt:lpstr>
      <vt:lpstr>6.10.2017</vt:lpstr>
      <vt:lpstr>13.10.2017</vt:lpstr>
      <vt:lpstr>27.10.2017</vt:lpstr>
      <vt:lpstr>3.11.2017</vt:lpstr>
      <vt:lpstr>10.11.2017</vt:lpstr>
      <vt:lpstr>16.11.2017</vt:lpstr>
      <vt:lpstr>24.11.2017</vt:lpstr>
      <vt:lpstr>1.12.2017</vt:lpstr>
      <vt:lpstr>8.12.2017</vt:lpstr>
      <vt:lpstr>15.12.2017</vt:lpstr>
      <vt:lpstr>22.12.2017</vt:lpstr>
      <vt:lpstr>29.12.2017</vt:lpstr>
      <vt:lpstr>List4</vt:lpstr>
    </vt:vector>
  </TitlesOfParts>
  <Company>IKSS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slavek</dc:creator>
  <cp:lastModifiedBy>slavek</cp:lastModifiedBy>
  <dcterms:created xsi:type="dcterms:W3CDTF">2017-01-15T22:40:15Z</dcterms:created>
  <dcterms:modified xsi:type="dcterms:W3CDTF">2018-01-01T20:15:28Z</dcterms:modified>
</cp:coreProperties>
</file>